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marti\Documents\RHL\Spielberichte\"/>
    </mc:Choice>
  </mc:AlternateContent>
  <xr:revisionPtr revIDLastSave="0" documentId="13_ncr:1_{267C3AE5-9035-43AC-B645-ED952F091ECE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Spielbericht-RHL" sheetId="1" r:id="rId1"/>
    <sheet name="Daten und Release Notes" sheetId="2" state="hidden" r:id="rId2"/>
  </sheets>
  <definedNames>
    <definedName name="_xlnm.Print_Area" localSheetId="0">'Spielbericht-RHL'!$B$2:$AN$73</definedName>
  </definedNames>
  <calcPr calcId="181029"/>
</workbook>
</file>

<file path=xl/calcChain.xml><?xml version="1.0" encoding="utf-8"?>
<calcChain xmlns="http://schemas.openxmlformats.org/spreadsheetml/2006/main">
  <c r="W44" i="1" l="1"/>
  <c r="W45" i="1"/>
  <c r="Z44" i="1"/>
  <c r="Z45" i="1"/>
  <c r="J21" i="1" l="1"/>
  <c r="K24" i="1" l="1"/>
  <c r="K23" i="1"/>
  <c r="K22" i="1"/>
  <c r="K21" i="1"/>
  <c r="C27" i="1"/>
  <c r="K27" i="1" s="1"/>
  <c r="C26" i="1"/>
  <c r="K26" i="1" s="1"/>
  <c r="C28" i="1"/>
  <c r="K28" i="1" l="1"/>
  <c r="C32" i="1"/>
  <c r="C36" i="1" s="1"/>
  <c r="J38" i="1"/>
  <c r="AN38" i="1"/>
  <c r="J39" i="1"/>
  <c r="AN39" i="1"/>
  <c r="J41" i="1"/>
  <c r="K41" i="1"/>
  <c r="Q41" i="1"/>
  <c r="AB41" i="1"/>
  <c r="AH41" i="1"/>
  <c r="AN41" i="1"/>
  <c r="F19" i="2"/>
  <c r="F18" i="2"/>
  <c r="F17" i="2"/>
  <c r="F16" i="2"/>
  <c r="F15" i="2"/>
  <c r="F14" i="2"/>
  <c r="F13" i="2"/>
  <c r="F12" i="2"/>
  <c r="F10" i="2"/>
  <c r="F9" i="2"/>
  <c r="F8" i="2"/>
  <c r="F7" i="2"/>
  <c r="F6" i="2"/>
  <c r="F5" i="2"/>
  <c r="F4" i="2"/>
  <c r="F3" i="2"/>
  <c r="AH42" i="1"/>
  <c r="AB42" i="1"/>
  <c r="Q42" i="1"/>
  <c r="K42" i="1"/>
  <c r="AB24" i="1"/>
  <c r="AB23" i="1"/>
  <c r="AB22" i="1"/>
  <c r="AB21" i="1"/>
  <c r="C29" i="1"/>
  <c r="K29" i="1" s="1"/>
  <c r="AN42" i="1"/>
  <c r="AN37" i="1"/>
  <c r="AN36" i="1"/>
  <c r="AN34" i="1"/>
  <c r="AN33" i="1"/>
  <c r="AN32" i="1"/>
  <c r="AN31" i="1"/>
  <c r="AN29" i="1"/>
  <c r="AN28" i="1"/>
  <c r="AN27" i="1"/>
  <c r="AN26" i="1"/>
  <c r="AN24" i="1"/>
  <c r="AN23" i="1"/>
  <c r="AN22" i="1"/>
  <c r="AN21" i="1"/>
  <c r="J42" i="1"/>
  <c r="J37" i="1"/>
  <c r="J36" i="1"/>
  <c r="J34" i="1"/>
  <c r="J33" i="1"/>
  <c r="J32" i="1"/>
  <c r="J31" i="1"/>
  <c r="J29" i="1"/>
  <c r="J28" i="1"/>
  <c r="J27" i="1"/>
  <c r="J26" i="1"/>
  <c r="J24" i="1"/>
  <c r="J23" i="1"/>
  <c r="J22" i="1"/>
  <c r="G26" i="1"/>
  <c r="AB26" i="1" s="1"/>
  <c r="G27" i="1"/>
  <c r="G31" i="1" s="1"/>
  <c r="G28" i="1"/>
  <c r="G32" i="1" s="1"/>
  <c r="G38" i="1" s="1"/>
  <c r="AB38" i="1" s="1"/>
  <c r="G29" i="1"/>
  <c r="AB29" i="1" s="1"/>
  <c r="AB28" i="1" l="1"/>
  <c r="C34" i="1"/>
  <c r="C38" i="1" s="1"/>
  <c r="K38" i="1" s="1"/>
  <c r="C31" i="1"/>
  <c r="G34" i="1"/>
  <c r="G39" i="1" s="1"/>
  <c r="AB39" i="1" s="1"/>
  <c r="C24" i="2"/>
  <c r="C25" i="2" s="1"/>
  <c r="C33" i="1"/>
  <c r="C37" i="1" s="1"/>
  <c r="K37" i="1" s="1"/>
  <c r="G33" i="1"/>
  <c r="AB31" i="1"/>
  <c r="G37" i="1"/>
  <c r="AB37" i="1" s="1"/>
  <c r="AB32" i="1"/>
  <c r="K36" i="1"/>
  <c r="K32" i="1"/>
  <c r="AB27" i="1"/>
  <c r="K31" i="1" l="1"/>
  <c r="C39" i="1"/>
  <c r="K39" i="1" s="1"/>
  <c r="K34" i="1"/>
  <c r="AB34" i="1"/>
  <c r="K33" i="1"/>
  <c r="AB33" i="1"/>
  <c r="G36" i="1"/>
  <c r="AB36" i="1" s="1"/>
</calcChain>
</file>

<file path=xl/sharedStrings.xml><?xml version="1.0" encoding="utf-8"?>
<sst xmlns="http://schemas.openxmlformats.org/spreadsheetml/2006/main" count="179" uniqueCount="91">
  <si>
    <t>Block 2</t>
  </si>
  <si>
    <t>Block 3</t>
  </si>
  <si>
    <t>Block 4</t>
  </si>
  <si>
    <t>Block 1</t>
  </si>
  <si>
    <t>:</t>
  </si>
  <si>
    <t>H1</t>
  </si>
  <si>
    <t>H2</t>
  </si>
  <si>
    <t>H3</t>
  </si>
  <si>
    <t>H4</t>
  </si>
  <si>
    <t>HE1</t>
  </si>
  <si>
    <t>HE2</t>
  </si>
  <si>
    <t>HE3</t>
  </si>
  <si>
    <t>HE4</t>
  </si>
  <si>
    <t>Sätze</t>
  </si>
  <si>
    <t>Legs</t>
  </si>
  <si>
    <t>G1</t>
  </si>
  <si>
    <t>G2</t>
  </si>
  <si>
    <t>G3</t>
  </si>
  <si>
    <t>G4</t>
  </si>
  <si>
    <t>Heim :</t>
  </si>
  <si>
    <t xml:space="preserve">Gast : </t>
  </si>
  <si>
    <t>Block 5</t>
  </si>
  <si>
    <t>Spieltag:</t>
  </si>
  <si>
    <t>Datum :</t>
  </si>
  <si>
    <t>-</t>
  </si>
  <si>
    <t>&amp;</t>
  </si>
  <si>
    <t>Bestleistungen</t>
  </si>
  <si>
    <t>GE1</t>
  </si>
  <si>
    <t>GE2</t>
  </si>
  <si>
    <t>GE3</t>
  </si>
  <si>
    <t>GE4</t>
  </si>
  <si>
    <t>Spieltag</t>
  </si>
  <si>
    <t>Teams</t>
  </si>
  <si>
    <t>Spieler</t>
  </si>
  <si>
    <t>Doppel</t>
  </si>
  <si>
    <t>Name</t>
  </si>
  <si>
    <t>high finish</t>
  </si>
  <si>
    <t>DSC Bandits 2</t>
  </si>
  <si>
    <t>Release Notes</t>
  </si>
  <si>
    <t>G1 bei Bestleistungen hinzugefügt</t>
  </si>
  <si>
    <t>Spalten 6 und 19 etwas vergrößert wegen Seitenumbruch</t>
  </si>
  <si>
    <t>DSC Kastanie 1</t>
  </si>
  <si>
    <t>DSC Kastanie 2</t>
  </si>
  <si>
    <t>Rhein-Hunsrück-Liga e.V.</t>
  </si>
  <si>
    <t>Erstes Spiel beginnt:</t>
  </si>
  <si>
    <t>Heim</t>
  </si>
  <si>
    <t>Gast</t>
  </si>
  <si>
    <t>Summe Sätze</t>
  </si>
  <si>
    <t>Teams an Saison angepasst. "Erstes Spiel beginnt" hinzu</t>
  </si>
  <si>
    <t>Design: Teams nach rechts, Sätze formatiert: bei Summe = 18 = grün, TC auswählbar</t>
  </si>
  <si>
    <t>Liga-Spielbericht</t>
  </si>
  <si>
    <t>DSC Bandits 1</t>
  </si>
  <si>
    <t>Teams an Saison angepasst</t>
  </si>
  <si>
    <t>Isendarter Uruk-Hai</t>
  </si>
  <si>
    <t>171+</t>
  </si>
  <si>
    <t>short leg</t>
  </si>
  <si>
    <t>Iron Spitz DC 1</t>
  </si>
  <si>
    <t>Iron Spitz DC 2</t>
  </si>
  <si>
    <t>Iron Spitz DC 3</t>
  </si>
  <si>
    <t>1. DC Boppard hinzugefügt und Spieltage auf 10 reduziert</t>
  </si>
  <si>
    <t>an die neue Saison angepasst.</t>
  </si>
  <si>
    <t>DSC Bandits 3</t>
  </si>
  <si>
    <t>an die neue Saison angepasst</t>
  </si>
  <si>
    <t>Unikorns Koblenz</t>
  </si>
  <si>
    <t>Daten auf zweites Tabellenblatt verschoben</t>
  </si>
  <si>
    <t>Summe Sätze Formel</t>
  </si>
  <si>
    <t>Namen</t>
  </si>
  <si>
    <t>HA</t>
  </si>
  <si>
    <t>GA</t>
  </si>
  <si>
    <t>1. DC Boppard 1</t>
  </si>
  <si>
    <t>1. DC Boppard 2</t>
  </si>
  <si>
    <t>Good old Boys Kastanie</t>
  </si>
  <si>
    <t>Anpassung an Saison 22/23: teams und Aushilfsspieler</t>
  </si>
  <si>
    <t>(bitte x eintragen)</t>
  </si>
  <si>
    <t>Ausgefüllten Spielbericht bis 18:00 Uhr am Folgetag versenden an: spielbericht@rhl-dart.de und gegnerisches Team</t>
  </si>
  <si>
    <t xml:space="preserve"> </t>
  </si>
  <si>
    <t>Teams können eingetippt
oder pder dropdown ausgewählt werden</t>
  </si>
  <si>
    <t>Ergebnisse können eingetippt oder
per dropdown ausgewählt werden</t>
  </si>
  <si>
    <t>Feld "Sätze" wird grün, wenn die Summe
der Sätze = 18 ist.</t>
  </si>
  <si>
    <t>Spieler können hier 
per dropdown ausgewählt werden:
Die Namen werden automatisch
nach unten vervollständigt</t>
  </si>
  <si>
    <r>
      <t xml:space="preserve">Aushilfsspieler zusätzlich hier </t>
    </r>
    <r>
      <rPr>
        <b/>
        <sz val="7"/>
        <rFont val="Arial"/>
        <family val="2"/>
      </rPr>
      <t>auch</t>
    </r>
    <r>
      <rPr>
        <sz val="7"/>
        <rFont val="Arial"/>
        <family val="2"/>
      </rPr>
      <t xml:space="preserve"> auswählen oder eintragen</t>
    </r>
  </si>
  <si>
    <t>Spieler können hier 
per dropdown ausgewählt werden:</t>
  </si>
  <si>
    <t>Seitenumbruch hinzugefügt</t>
  </si>
  <si>
    <t>Doppel: Tiel "Short Leg" hinzugefügt</t>
  </si>
  <si>
    <t>DC Hombach Hurricanes</t>
  </si>
  <si>
    <t>Isendarter Orks</t>
  </si>
  <si>
    <t>DSC Kastanie 3</t>
  </si>
  <si>
    <t>Olympia Koblenz 1</t>
  </si>
  <si>
    <t>Olympia Koblenz 2</t>
  </si>
  <si>
    <t>Olympia Koblenz 3</t>
  </si>
  <si>
    <t>Simmich Eagles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</si>
</sst>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0"/>
      <name val="Arial Black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2"/>
      <name val="Arial Black"/>
      <family val="2"/>
    </font>
    <font>
      <sz val="9"/>
      <name val="Arial"/>
      <family val="2"/>
    </font>
    <font>
      <sz val="6"/>
      <name val="Arial"/>
      <family val="2"/>
    </font>
    <font>
      <sz val="16"/>
      <name val="Arial Black"/>
      <family val="2"/>
    </font>
    <font>
      <b/>
      <i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left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3" borderId="9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14" fontId="3" fillId="5" borderId="7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8" borderId="0" xfId="0" applyFont="1" applyFill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33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35" xfId="0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1" fillId="7" borderId="10" xfId="0" applyFont="1" applyFill="1" applyBorder="1" applyAlignment="1" applyProtection="1">
      <alignment horizontal="center" vertical="center"/>
      <protection locked="0"/>
    </xf>
    <xf numFmtId="0" fontId="11" fillId="7" borderId="11" xfId="0" applyFont="1" applyFill="1" applyBorder="1" applyAlignment="1" applyProtection="1">
      <alignment vertical="center"/>
      <protection locked="0"/>
    </xf>
    <xf numFmtId="0" fontId="11" fillId="7" borderId="12" xfId="0" applyFont="1" applyFill="1" applyBorder="1" applyAlignment="1" applyProtection="1">
      <alignment vertical="center"/>
      <protection locked="0"/>
    </xf>
    <xf numFmtId="0" fontId="3" fillId="5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14" fontId="1" fillId="4" borderId="13" xfId="0" applyNumberFormat="1" applyFont="1" applyFill="1" applyBorder="1" applyAlignment="1" applyProtection="1">
      <alignment horizontal="center" vertical="center"/>
      <protection locked="0"/>
    </xf>
    <xf numFmtId="14" fontId="1" fillId="4" borderId="14" xfId="0" applyNumberFormat="1" applyFont="1" applyFill="1" applyBorder="1" applyAlignment="1" applyProtection="1">
      <alignment horizontal="center" vertical="center"/>
      <protection locked="0"/>
    </xf>
    <xf numFmtId="14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 textRotation="90"/>
    </xf>
    <xf numFmtId="0" fontId="11" fillId="5" borderId="8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</cellXfs>
  <cellStyles count="1">
    <cellStyle name="Standard" xfId="0" builtinId="0"/>
  </cellStyles>
  <dxfs count="9">
    <dxf>
      <font>
        <color auto="1"/>
      </font>
      <numFmt numFmtId="0" formatCode="General"/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152401</xdr:colOff>
      <xdr:row>1</xdr:row>
      <xdr:rowOff>160854</xdr:rowOff>
    </xdr:from>
    <xdr:ext cx="941604" cy="217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91201" y="273497"/>
          <a:ext cx="941604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800"/>
            <a:t>Stand:</a:t>
          </a:r>
          <a:r>
            <a:rPr lang="de-DE" sz="800" baseline="0"/>
            <a:t> 29.07.2023</a:t>
          </a:r>
          <a:endParaRPr lang="de-DE" sz="800"/>
        </a:p>
      </xdr:txBody>
    </xdr:sp>
    <xdr:clientData/>
  </xdr:oneCellAnchor>
  <xdr:twoCellAnchor editAs="oneCell">
    <xdr:from>
      <xdr:col>2</xdr:col>
      <xdr:colOff>80683</xdr:colOff>
      <xdr:row>2</xdr:row>
      <xdr:rowOff>125858</xdr:rowOff>
    </xdr:from>
    <xdr:to>
      <xdr:col>9</xdr:col>
      <xdr:colOff>70299</xdr:colOff>
      <xdr:row>6</xdr:row>
      <xdr:rowOff>89439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94ABE58-50CA-40B4-2829-720992DD2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095" y="421693"/>
          <a:ext cx="1119169" cy="1097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AR73"/>
  <sheetViews>
    <sheetView tabSelected="1" zoomScale="115" zoomScaleNormal="115" workbookViewId="0">
      <selection activeCell="C11" sqref="C11:I11"/>
    </sheetView>
  </sheetViews>
  <sheetFormatPr baseColWidth="10" defaultColWidth="20.77734375" defaultRowHeight="18" customHeight="1" x14ac:dyDescent="0.25"/>
  <cols>
    <col min="1" max="1" width="3.5546875" style="10" customWidth="1"/>
    <col min="2" max="10" width="2.33203125" style="10" customWidth="1"/>
    <col min="11" max="39" width="2.5546875" style="10" customWidth="1"/>
    <col min="40" max="40" width="3.6640625" style="10" customWidth="1"/>
    <col min="41" max="41" width="1" style="10" customWidth="1"/>
    <col min="42" max="42" width="30.77734375" style="10" customWidth="1"/>
    <col min="43" max="44" width="11.44140625" style="10" customWidth="1"/>
    <col min="45" max="16384" width="20.77734375" style="10"/>
  </cols>
  <sheetData>
    <row r="1" spans="2:42" ht="9" customHeight="1" x14ac:dyDescent="0.25"/>
    <row r="2" spans="2:42" ht="14.4" customHeight="1" thickBot="1" x14ac:dyDescent="0.3">
      <c r="B2" s="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9"/>
    </row>
    <row r="3" spans="2:42" ht="27.9" customHeight="1" thickTop="1" x14ac:dyDescent="0.25">
      <c r="B3" s="9"/>
      <c r="C3" s="146" t="s">
        <v>43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8"/>
      <c r="AN3" s="9"/>
    </row>
    <row r="4" spans="2:42" ht="25.2" customHeight="1" thickBot="1" x14ac:dyDescent="0.3">
      <c r="B4" s="9"/>
      <c r="C4" s="149" t="s">
        <v>50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1"/>
      <c r="AN4" s="9"/>
    </row>
    <row r="5" spans="2:42" ht="18.600000000000001" customHeight="1" thickTop="1" thickBot="1" x14ac:dyDescent="0.3">
      <c r="B5" s="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9"/>
    </row>
    <row r="6" spans="2:42" ht="18" customHeight="1" thickBot="1" x14ac:dyDescent="0.3">
      <c r="B6" s="9"/>
      <c r="C6" s="6"/>
      <c r="D6" s="6"/>
      <c r="E6" s="6"/>
      <c r="F6" s="6"/>
      <c r="G6" s="6"/>
      <c r="H6" s="6"/>
      <c r="I6" s="6"/>
      <c r="J6" s="6"/>
      <c r="K6" s="155" t="s">
        <v>19</v>
      </c>
      <c r="L6" s="156"/>
      <c r="M6" s="157"/>
      <c r="N6" s="160"/>
      <c r="O6" s="160"/>
      <c r="P6" s="160"/>
      <c r="Q6" s="160"/>
      <c r="R6" s="160"/>
      <c r="S6" s="160"/>
      <c r="T6" s="160"/>
      <c r="U6" s="160"/>
      <c r="V6" s="160"/>
      <c r="W6" s="161"/>
      <c r="X6" s="9"/>
      <c r="Y6" s="9"/>
      <c r="Z6" s="13"/>
      <c r="AA6" s="162" t="s">
        <v>20</v>
      </c>
      <c r="AB6" s="163"/>
      <c r="AC6" s="164"/>
      <c r="AD6" s="160"/>
      <c r="AE6" s="160"/>
      <c r="AF6" s="160"/>
      <c r="AG6" s="160"/>
      <c r="AH6" s="160"/>
      <c r="AI6" s="160"/>
      <c r="AJ6" s="160"/>
      <c r="AK6" s="160"/>
      <c r="AL6" s="160"/>
      <c r="AM6" s="161"/>
      <c r="AN6" s="9"/>
      <c r="AP6" s="49" t="s">
        <v>76</v>
      </c>
    </row>
    <row r="7" spans="2:42" ht="7.95" customHeight="1" thickBot="1" x14ac:dyDescent="0.3">
      <c r="B7" s="9"/>
      <c r="C7" s="6"/>
      <c r="D7" s="6"/>
      <c r="E7" s="6"/>
      <c r="F7" s="6"/>
      <c r="G7" s="6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P7" s="49"/>
    </row>
    <row r="8" spans="2:42" ht="18" customHeight="1" thickBot="1" x14ac:dyDescent="0.3">
      <c r="B8" s="9"/>
      <c r="C8" s="69" t="s">
        <v>22</v>
      </c>
      <c r="D8" s="69"/>
      <c r="E8" s="69"/>
      <c r="F8" s="69"/>
      <c r="G8" s="69"/>
      <c r="H8" s="69"/>
      <c r="I8" s="69"/>
      <c r="J8" s="14"/>
      <c r="K8" s="74" t="s">
        <v>5</v>
      </c>
      <c r="L8" s="158"/>
      <c r="M8" s="159"/>
      <c r="N8" s="165" t="s">
        <v>75</v>
      </c>
      <c r="O8" s="166"/>
      <c r="P8" s="166"/>
      <c r="Q8" s="166"/>
      <c r="R8" s="166"/>
      <c r="S8" s="166"/>
      <c r="T8" s="166"/>
      <c r="U8" s="166"/>
      <c r="V8" s="166"/>
      <c r="W8" s="167"/>
      <c r="X8" s="68"/>
      <c r="Y8" s="69"/>
      <c r="Z8" s="70"/>
      <c r="AA8" s="74" t="s">
        <v>15</v>
      </c>
      <c r="AB8" s="75"/>
      <c r="AC8" s="76"/>
      <c r="AD8" s="165" t="s">
        <v>75</v>
      </c>
      <c r="AE8" s="166"/>
      <c r="AF8" s="166"/>
      <c r="AG8" s="166"/>
      <c r="AH8" s="166"/>
      <c r="AI8" s="166"/>
      <c r="AJ8" s="166"/>
      <c r="AK8" s="166"/>
      <c r="AL8" s="166"/>
      <c r="AM8" s="167"/>
      <c r="AN8" s="9"/>
    </row>
    <row r="9" spans="2:42" ht="18" customHeight="1" thickBot="1" x14ac:dyDescent="0.3">
      <c r="B9" s="9"/>
      <c r="C9" s="6"/>
      <c r="D9" s="6"/>
      <c r="E9" s="168"/>
      <c r="F9" s="169"/>
      <c r="G9" s="170"/>
      <c r="H9" s="6"/>
      <c r="I9" s="6"/>
      <c r="J9" s="14"/>
      <c r="K9" s="71" t="s">
        <v>6</v>
      </c>
      <c r="L9" s="81"/>
      <c r="M9" s="84"/>
      <c r="N9" s="59" t="s">
        <v>75</v>
      </c>
      <c r="O9" s="60"/>
      <c r="P9" s="60"/>
      <c r="Q9" s="60"/>
      <c r="R9" s="60"/>
      <c r="S9" s="60"/>
      <c r="T9" s="60"/>
      <c r="U9" s="60"/>
      <c r="V9" s="60"/>
      <c r="W9" s="61"/>
      <c r="X9" s="68"/>
      <c r="Y9" s="69"/>
      <c r="Z9" s="70"/>
      <c r="AA9" s="71" t="s">
        <v>16</v>
      </c>
      <c r="AB9" s="72"/>
      <c r="AC9" s="73"/>
      <c r="AD9" s="59" t="s">
        <v>75</v>
      </c>
      <c r="AE9" s="60"/>
      <c r="AF9" s="60"/>
      <c r="AG9" s="60"/>
      <c r="AH9" s="60"/>
      <c r="AI9" s="60"/>
      <c r="AJ9" s="60"/>
      <c r="AK9" s="60"/>
      <c r="AL9" s="60"/>
      <c r="AM9" s="61"/>
      <c r="AN9" s="9"/>
    </row>
    <row r="10" spans="2:42" ht="18" customHeight="1" thickBot="1" x14ac:dyDescent="0.3">
      <c r="B10" s="9"/>
      <c r="C10" s="171" t="s">
        <v>23</v>
      </c>
      <c r="D10" s="171"/>
      <c r="E10" s="171"/>
      <c r="F10" s="171"/>
      <c r="G10" s="171"/>
      <c r="H10" s="171"/>
      <c r="I10" s="171"/>
      <c r="J10" s="14"/>
      <c r="K10" s="71" t="s">
        <v>7</v>
      </c>
      <c r="L10" s="81"/>
      <c r="M10" s="84"/>
      <c r="N10" s="59" t="s">
        <v>75</v>
      </c>
      <c r="O10" s="60"/>
      <c r="P10" s="60"/>
      <c r="Q10" s="60"/>
      <c r="R10" s="60"/>
      <c r="S10" s="60"/>
      <c r="T10" s="60"/>
      <c r="U10" s="60"/>
      <c r="V10" s="60"/>
      <c r="W10" s="61"/>
      <c r="X10" s="68"/>
      <c r="Y10" s="69"/>
      <c r="Z10" s="70"/>
      <c r="AA10" s="71" t="s">
        <v>17</v>
      </c>
      <c r="AB10" s="72"/>
      <c r="AC10" s="73"/>
      <c r="AD10" s="59" t="s">
        <v>75</v>
      </c>
      <c r="AE10" s="60"/>
      <c r="AF10" s="60"/>
      <c r="AG10" s="60"/>
      <c r="AH10" s="60"/>
      <c r="AI10" s="60"/>
      <c r="AJ10" s="60"/>
      <c r="AK10" s="60"/>
      <c r="AL10" s="60"/>
      <c r="AM10" s="61"/>
      <c r="AN10" s="9"/>
    </row>
    <row r="11" spans="2:42" ht="18" customHeight="1" thickBot="1" x14ac:dyDescent="0.3">
      <c r="B11" s="9"/>
      <c r="C11" s="152"/>
      <c r="D11" s="153"/>
      <c r="E11" s="153"/>
      <c r="F11" s="153"/>
      <c r="G11" s="153"/>
      <c r="H11" s="153"/>
      <c r="I11" s="154"/>
      <c r="J11" s="14"/>
      <c r="K11" s="71" t="s">
        <v>8</v>
      </c>
      <c r="L11" s="81"/>
      <c r="M11" s="84"/>
      <c r="N11" s="59" t="s">
        <v>75</v>
      </c>
      <c r="O11" s="60"/>
      <c r="P11" s="60"/>
      <c r="Q11" s="60"/>
      <c r="R11" s="60"/>
      <c r="S11" s="60"/>
      <c r="T11" s="60"/>
      <c r="U11" s="60"/>
      <c r="V11" s="60"/>
      <c r="W11" s="61"/>
      <c r="X11" s="68"/>
      <c r="Y11" s="69"/>
      <c r="Z11" s="70"/>
      <c r="AA11" s="71" t="s">
        <v>18</v>
      </c>
      <c r="AB11" s="72"/>
      <c r="AC11" s="73"/>
      <c r="AD11" s="59" t="s">
        <v>75</v>
      </c>
      <c r="AE11" s="60"/>
      <c r="AF11" s="60"/>
      <c r="AG11" s="60"/>
      <c r="AH11" s="60"/>
      <c r="AI11" s="60"/>
      <c r="AJ11" s="60"/>
      <c r="AK11" s="60"/>
      <c r="AL11" s="60"/>
      <c r="AM11" s="61"/>
      <c r="AN11" s="9"/>
    </row>
    <row r="12" spans="2:42" ht="18" customHeight="1" x14ac:dyDescent="0.25">
      <c r="B12" s="9"/>
      <c r="C12" s="6"/>
      <c r="D12" s="6"/>
      <c r="E12" s="6"/>
      <c r="F12" s="6"/>
      <c r="G12" s="6"/>
      <c r="H12" s="6"/>
      <c r="I12" s="6"/>
      <c r="J12" s="14"/>
      <c r="K12" s="71" t="s">
        <v>9</v>
      </c>
      <c r="L12" s="81"/>
      <c r="M12" s="84"/>
      <c r="N12" s="59" t="s">
        <v>75</v>
      </c>
      <c r="O12" s="60"/>
      <c r="P12" s="60"/>
      <c r="Q12" s="60"/>
      <c r="R12" s="60"/>
      <c r="S12" s="60"/>
      <c r="T12" s="60"/>
      <c r="U12" s="60"/>
      <c r="V12" s="60"/>
      <c r="W12" s="61"/>
      <c r="X12" s="68"/>
      <c r="Y12" s="69"/>
      <c r="Z12" s="70"/>
      <c r="AA12" s="71" t="s">
        <v>27</v>
      </c>
      <c r="AB12" s="72"/>
      <c r="AC12" s="73"/>
      <c r="AD12" s="59" t="s">
        <v>75</v>
      </c>
      <c r="AE12" s="60"/>
      <c r="AF12" s="60"/>
      <c r="AG12" s="60"/>
      <c r="AH12" s="60"/>
      <c r="AI12" s="60"/>
      <c r="AJ12" s="60"/>
      <c r="AK12" s="60"/>
      <c r="AL12" s="60"/>
      <c r="AM12" s="61"/>
      <c r="AN12" s="9"/>
    </row>
    <row r="13" spans="2:42" ht="18" customHeight="1" x14ac:dyDescent="0.25">
      <c r="B13" s="9"/>
      <c r="C13" s="6"/>
      <c r="D13" s="6"/>
      <c r="E13" s="6"/>
      <c r="F13" s="6"/>
      <c r="G13" s="6"/>
      <c r="H13" s="6"/>
      <c r="I13" s="6"/>
      <c r="J13" s="14"/>
      <c r="K13" s="71" t="s">
        <v>10</v>
      </c>
      <c r="L13" s="81"/>
      <c r="M13" s="84"/>
      <c r="N13" s="59" t="s">
        <v>75</v>
      </c>
      <c r="O13" s="60"/>
      <c r="P13" s="60"/>
      <c r="Q13" s="60"/>
      <c r="R13" s="60"/>
      <c r="S13" s="60"/>
      <c r="T13" s="60"/>
      <c r="U13" s="60"/>
      <c r="V13" s="60"/>
      <c r="W13" s="61"/>
      <c r="X13" s="68"/>
      <c r="Y13" s="69"/>
      <c r="Z13" s="70"/>
      <c r="AA13" s="71" t="s">
        <v>28</v>
      </c>
      <c r="AB13" s="72"/>
      <c r="AC13" s="73"/>
      <c r="AD13" s="59" t="s">
        <v>75</v>
      </c>
      <c r="AE13" s="60"/>
      <c r="AF13" s="60"/>
      <c r="AG13" s="60"/>
      <c r="AH13" s="60"/>
      <c r="AI13" s="60"/>
      <c r="AJ13" s="60"/>
      <c r="AK13" s="60"/>
      <c r="AL13" s="60"/>
      <c r="AM13" s="61"/>
      <c r="AN13" s="9"/>
    </row>
    <row r="14" spans="2:42" ht="18" customHeight="1" x14ac:dyDescent="0.25">
      <c r="B14" s="9"/>
      <c r="C14" s="6"/>
      <c r="D14" s="6"/>
      <c r="E14" s="6"/>
      <c r="F14" s="6"/>
      <c r="G14" s="6"/>
      <c r="H14" s="6"/>
      <c r="I14" s="6"/>
      <c r="J14" s="14"/>
      <c r="K14" s="71" t="s">
        <v>11</v>
      </c>
      <c r="L14" s="81"/>
      <c r="M14" s="84"/>
      <c r="N14" s="59" t="s">
        <v>75</v>
      </c>
      <c r="O14" s="60"/>
      <c r="P14" s="60"/>
      <c r="Q14" s="60"/>
      <c r="R14" s="60"/>
      <c r="S14" s="60"/>
      <c r="T14" s="60"/>
      <c r="U14" s="60"/>
      <c r="V14" s="60"/>
      <c r="W14" s="61"/>
      <c r="X14" s="68"/>
      <c r="Y14" s="69"/>
      <c r="Z14" s="70"/>
      <c r="AA14" s="71" t="s">
        <v>29</v>
      </c>
      <c r="AB14" s="72"/>
      <c r="AC14" s="73"/>
      <c r="AD14" s="59" t="s">
        <v>75</v>
      </c>
      <c r="AE14" s="60"/>
      <c r="AF14" s="60"/>
      <c r="AG14" s="60"/>
      <c r="AH14" s="60"/>
      <c r="AI14" s="60"/>
      <c r="AJ14" s="60"/>
      <c r="AK14" s="60"/>
      <c r="AL14" s="60"/>
      <c r="AM14" s="61"/>
      <c r="AN14" s="9"/>
    </row>
    <row r="15" spans="2:42" ht="18" customHeight="1" thickBot="1" x14ac:dyDescent="0.3">
      <c r="B15" s="9"/>
      <c r="C15" s="6"/>
      <c r="D15" s="6"/>
      <c r="E15" s="6"/>
      <c r="F15" s="6"/>
      <c r="G15" s="6"/>
      <c r="H15" s="6"/>
      <c r="I15" s="6"/>
      <c r="J15" s="14"/>
      <c r="K15" s="62" t="s">
        <v>12</v>
      </c>
      <c r="L15" s="136"/>
      <c r="M15" s="137"/>
      <c r="N15" s="65" t="s">
        <v>75</v>
      </c>
      <c r="O15" s="66"/>
      <c r="P15" s="66"/>
      <c r="Q15" s="66"/>
      <c r="R15" s="66"/>
      <c r="S15" s="66"/>
      <c r="T15" s="66"/>
      <c r="U15" s="66"/>
      <c r="V15" s="66"/>
      <c r="W15" s="67"/>
      <c r="X15" s="68"/>
      <c r="Y15" s="69"/>
      <c r="Z15" s="70"/>
      <c r="AA15" s="62" t="s">
        <v>30</v>
      </c>
      <c r="AB15" s="63"/>
      <c r="AC15" s="64"/>
      <c r="AD15" s="65" t="s">
        <v>75</v>
      </c>
      <c r="AE15" s="66"/>
      <c r="AF15" s="66"/>
      <c r="AG15" s="66"/>
      <c r="AH15" s="66"/>
      <c r="AI15" s="66"/>
      <c r="AJ15" s="66"/>
      <c r="AK15" s="66"/>
      <c r="AL15" s="66"/>
      <c r="AM15" s="67"/>
      <c r="AN15" s="9"/>
    </row>
    <row r="16" spans="2:42" ht="18" customHeight="1" thickBot="1" x14ac:dyDescent="0.3">
      <c r="B16" s="9"/>
      <c r="C16" s="138" t="s">
        <v>80</v>
      </c>
      <c r="D16" s="139"/>
      <c r="E16" s="139"/>
      <c r="F16" s="139"/>
      <c r="G16" s="139"/>
      <c r="H16" s="139"/>
      <c r="I16" s="139"/>
      <c r="J16" s="140"/>
      <c r="K16" s="62" t="s">
        <v>67</v>
      </c>
      <c r="L16" s="136"/>
      <c r="M16" s="137"/>
      <c r="N16" s="65" t="s">
        <v>75</v>
      </c>
      <c r="O16" s="66"/>
      <c r="P16" s="66"/>
      <c r="Q16" s="66"/>
      <c r="R16" s="66"/>
      <c r="S16" s="66"/>
      <c r="T16" s="66"/>
      <c r="U16" s="66"/>
      <c r="V16" s="66"/>
      <c r="W16" s="67"/>
      <c r="X16" s="15"/>
      <c r="Y16" s="34"/>
      <c r="Z16" s="15"/>
      <c r="AA16" s="62" t="s">
        <v>68</v>
      </c>
      <c r="AB16" s="63"/>
      <c r="AC16" s="64"/>
      <c r="AD16" s="65"/>
      <c r="AE16" s="66"/>
      <c r="AF16" s="66"/>
      <c r="AG16" s="66"/>
      <c r="AH16" s="66"/>
      <c r="AI16" s="66"/>
      <c r="AJ16" s="66"/>
      <c r="AK16" s="66"/>
      <c r="AL16" s="66"/>
      <c r="AM16" s="67"/>
      <c r="AN16" s="9"/>
    </row>
    <row r="17" spans="2:44" ht="10.050000000000001" customHeight="1" x14ac:dyDescent="0.25">
      <c r="B17" s="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9"/>
    </row>
    <row r="18" spans="2:44" s="19" customFormat="1" ht="13.5" customHeight="1" x14ac:dyDescent="0.25">
      <c r="B18" s="2"/>
      <c r="C18" s="141"/>
      <c r="D18" s="141"/>
      <c r="E18" s="141"/>
      <c r="F18" s="2"/>
      <c r="G18" s="2"/>
      <c r="H18" s="2"/>
      <c r="I18" s="2"/>
      <c r="J18" s="2"/>
      <c r="K18" s="2"/>
      <c r="L18" s="143" t="s">
        <v>44</v>
      </c>
      <c r="M18" s="143"/>
      <c r="N18" s="143"/>
      <c r="O18" s="143"/>
      <c r="P18" s="143"/>
      <c r="Q18" s="143"/>
      <c r="R18" s="143"/>
      <c r="S18" s="143"/>
      <c r="T18" s="143"/>
      <c r="U18" s="85" t="s">
        <v>45</v>
      </c>
      <c r="V18" s="85"/>
      <c r="W18" s="16"/>
      <c r="X18" s="1"/>
      <c r="Y18" s="2"/>
      <c r="Z18" s="1"/>
      <c r="AA18" s="17"/>
      <c r="AB18" s="85" t="s">
        <v>46</v>
      </c>
      <c r="AC18" s="85"/>
      <c r="AD18" s="2"/>
      <c r="AE18" s="18" t="s">
        <v>73</v>
      </c>
      <c r="AF18" s="18"/>
      <c r="AG18" s="18"/>
      <c r="AH18" s="18"/>
      <c r="AI18" s="18"/>
      <c r="AJ18" s="18"/>
      <c r="AK18" s="18"/>
      <c r="AL18" s="18"/>
      <c r="AM18" s="18"/>
      <c r="AN18" s="9"/>
      <c r="AQ18" s="10"/>
      <c r="AR18" s="10"/>
    </row>
    <row r="19" spans="2:44" ht="8.25" customHeight="1" x14ac:dyDescent="0.25">
      <c r="B19" s="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9"/>
    </row>
    <row r="20" spans="2:44" ht="12" customHeight="1" x14ac:dyDescent="0.25">
      <c r="B20" s="9"/>
      <c r="C20" s="106"/>
      <c r="D20" s="106"/>
      <c r="E20" s="106"/>
      <c r="F20" s="106"/>
      <c r="G20" s="106"/>
      <c r="H20" s="106"/>
      <c r="I20" s="106"/>
      <c r="J20" s="106"/>
      <c r="K20" s="142" t="s">
        <v>3</v>
      </c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9"/>
    </row>
    <row r="21" spans="2:44" ht="19.5" customHeight="1" x14ac:dyDescent="0.25">
      <c r="B21" s="9"/>
      <c r="C21" s="135" t="s">
        <v>5</v>
      </c>
      <c r="D21" s="78"/>
      <c r="E21" s="78"/>
      <c r="F21" s="20" t="s">
        <v>24</v>
      </c>
      <c r="G21" s="77" t="s">
        <v>16</v>
      </c>
      <c r="H21" s="78"/>
      <c r="I21" s="79"/>
      <c r="J21" s="3" t="str">
        <f>IF(X18="","",X18)</f>
        <v/>
      </c>
      <c r="K21" s="54" t="str">
        <f>IF(N8="","",VLOOKUP(C21,$K$8:$W$15,4,TRUE))</f>
        <v xml:space="preserve"> </v>
      </c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6"/>
      <c r="W21" s="57"/>
      <c r="X21" s="58"/>
      <c r="Y21" s="21" t="s">
        <v>4</v>
      </c>
      <c r="Z21" s="57"/>
      <c r="AA21" s="134"/>
      <c r="AB21" s="54" t="str">
        <f>IF(AD9="","",VLOOKUP(G21,$AA$8:$AM$15,4,TRUE))</f>
        <v xml:space="preserve"> </v>
      </c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6"/>
      <c r="AN21" s="2" t="str">
        <f>IF(Z18="","",Z18)</f>
        <v/>
      </c>
      <c r="AP21" s="49" t="s">
        <v>77</v>
      </c>
    </row>
    <row r="22" spans="2:44" ht="19.5" customHeight="1" x14ac:dyDescent="0.25">
      <c r="B22" s="9"/>
      <c r="C22" s="135" t="s">
        <v>6</v>
      </c>
      <c r="D22" s="78"/>
      <c r="E22" s="78"/>
      <c r="F22" s="20" t="s">
        <v>24</v>
      </c>
      <c r="G22" s="77" t="s">
        <v>15</v>
      </c>
      <c r="H22" s="78"/>
      <c r="I22" s="79"/>
      <c r="J22" s="3" t="str">
        <f>IF(Z18="","",Z18)</f>
        <v/>
      </c>
      <c r="K22" s="54" t="str">
        <f>IF(N9="","",VLOOKUP(C22,$K$8:$W$15,4,TRUE))</f>
        <v xml:space="preserve"> </v>
      </c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6"/>
      <c r="W22" s="57"/>
      <c r="X22" s="58"/>
      <c r="Y22" s="21" t="s">
        <v>4</v>
      </c>
      <c r="Z22" s="57"/>
      <c r="AA22" s="134"/>
      <c r="AB22" s="54" t="str">
        <f>IF(AD8="","",VLOOKUP(G22,$AA$8:$AM$15,4,TRUE))</f>
        <v xml:space="preserve"> </v>
      </c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6"/>
      <c r="AN22" s="2" t="str">
        <f>IF(X18="","",X18)</f>
        <v/>
      </c>
      <c r="AP22" s="49"/>
    </row>
    <row r="23" spans="2:44" ht="19.5" customHeight="1" x14ac:dyDescent="0.25">
      <c r="B23" s="9"/>
      <c r="C23" s="135" t="s">
        <v>7</v>
      </c>
      <c r="D23" s="78"/>
      <c r="E23" s="78"/>
      <c r="F23" s="20" t="s">
        <v>24</v>
      </c>
      <c r="G23" s="77" t="s">
        <v>18</v>
      </c>
      <c r="H23" s="78"/>
      <c r="I23" s="79"/>
      <c r="J23" s="3" t="str">
        <f>IF(X18="","",X18)</f>
        <v/>
      </c>
      <c r="K23" s="54" t="str">
        <f>IF(N10="","",VLOOKUP(C23,$K$8:$W$15,4,TRUE))</f>
        <v xml:space="preserve"> </v>
      </c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6"/>
      <c r="W23" s="57"/>
      <c r="X23" s="58"/>
      <c r="Y23" s="21" t="s">
        <v>4</v>
      </c>
      <c r="Z23" s="57"/>
      <c r="AA23" s="134"/>
      <c r="AB23" s="54" t="str">
        <f>IF(AD11="","",VLOOKUP(G23,$AA$8:$AM$15,4,TRUE))</f>
        <v xml:space="preserve"> </v>
      </c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6"/>
      <c r="AN23" s="2" t="str">
        <f>IF(Z18="","",Z18)</f>
        <v/>
      </c>
    </row>
    <row r="24" spans="2:44" ht="19.5" customHeight="1" x14ac:dyDescent="0.25">
      <c r="B24" s="9"/>
      <c r="C24" s="135" t="s">
        <v>8</v>
      </c>
      <c r="D24" s="78"/>
      <c r="E24" s="78"/>
      <c r="F24" s="20" t="s">
        <v>24</v>
      </c>
      <c r="G24" s="77" t="s">
        <v>17</v>
      </c>
      <c r="H24" s="78"/>
      <c r="I24" s="79"/>
      <c r="J24" s="3" t="str">
        <f>IF(Z18="","",Z18)</f>
        <v/>
      </c>
      <c r="K24" s="54" t="str">
        <f>IF(N11="","",VLOOKUP(C24,$K$8:$W$15,4,TRUE))</f>
        <v xml:space="preserve"> </v>
      </c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  <c r="W24" s="57"/>
      <c r="X24" s="58"/>
      <c r="Y24" s="21" t="s">
        <v>4</v>
      </c>
      <c r="Z24" s="57"/>
      <c r="AA24" s="134"/>
      <c r="AB24" s="54" t="str">
        <f>IF(AD10="","",VLOOKUP(G24,$AA$8:$AM$15,4,TRUE))</f>
        <v xml:space="preserve"> </v>
      </c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6"/>
      <c r="AN24" s="2" t="str">
        <f>IF(X18="","",X18)</f>
        <v/>
      </c>
    </row>
    <row r="25" spans="2:44" ht="12" customHeight="1" x14ac:dyDescent="0.25">
      <c r="B25" s="9"/>
      <c r="C25" s="106"/>
      <c r="D25" s="106"/>
      <c r="E25" s="106"/>
      <c r="F25" s="106"/>
      <c r="G25" s="106"/>
      <c r="H25" s="106"/>
      <c r="I25" s="106"/>
      <c r="J25" s="106"/>
      <c r="K25" s="90" t="s">
        <v>0</v>
      </c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2"/>
    </row>
    <row r="26" spans="2:44" ht="19.5" customHeight="1" x14ac:dyDescent="0.25">
      <c r="B26" s="5"/>
      <c r="C26" s="144" t="str">
        <f>C22</f>
        <v>H2</v>
      </c>
      <c r="D26" s="145"/>
      <c r="E26" s="145"/>
      <c r="F26" s="20" t="s">
        <v>24</v>
      </c>
      <c r="G26" s="52" t="str">
        <f>G21</f>
        <v>G2</v>
      </c>
      <c r="H26" s="51"/>
      <c r="I26" s="53"/>
      <c r="J26" s="3" t="str">
        <f>IF(X18="","",X18)</f>
        <v/>
      </c>
      <c r="K26" s="54" t="str">
        <f>IF(N9="","",VLOOKUP(C26,$K$8:$W$15,4,TRUE))</f>
        <v xml:space="preserve"> </v>
      </c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6" t="s">
        <v>4</v>
      </c>
      <c r="W26" s="57"/>
      <c r="X26" s="58"/>
      <c r="Y26" s="21" t="s">
        <v>4</v>
      </c>
      <c r="Z26" s="57"/>
      <c r="AA26" s="58"/>
      <c r="AB26" s="54" t="str">
        <f>IF(AD9="","",VLOOKUP(G26,$AA$8:$AM$15,4,TRUE))</f>
        <v xml:space="preserve"> </v>
      </c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6"/>
      <c r="AN26" s="2" t="str">
        <f>IF(Z18="","",Z18)</f>
        <v/>
      </c>
      <c r="AP26" s="49" t="s">
        <v>79</v>
      </c>
    </row>
    <row r="27" spans="2:44" ht="19.5" customHeight="1" x14ac:dyDescent="0.25">
      <c r="B27" s="5"/>
      <c r="C27" s="50" t="str">
        <f>C21</f>
        <v>H1</v>
      </c>
      <c r="D27" s="51"/>
      <c r="E27" s="51"/>
      <c r="F27" s="20" t="s">
        <v>24</v>
      </c>
      <c r="G27" s="52" t="str">
        <f>G23</f>
        <v>G4</v>
      </c>
      <c r="H27" s="51"/>
      <c r="I27" s="53"/>
      <c r="J27" s="3" t="str">
        <f>IF(Z18="","",Z18)</f>
        <v/>
      </c>
      <c r="K27" s="54" t="str">
        <f>IF(N8="","",VLOOKUP(C27,$K$8:$W$15,4,TRUE))</f>
        <v xml:space="preserve"> 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6" t="s">
        <v>4</v>
      </c>
      <c r="W27" s="57"/>
      <c r="X27" s="58"/>
      <c r="Y27" s="21" t="s">
        <v>4</v>
      </c>
      <c r="Z27" s="57"/>
      <c r="AA27" s="58"/>
      <c r="AB27" s="54" t="str">
        <f>IF(AD11="","",VLOOKUP(G27,$AA$8:$AM$15,4,TRUE))</f>
        <v xml:space="preserve"> </v>
      </c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6"/>
      <c r="AN27" s="2" t="str">
        <f>IF(X18="","",X18)</f>
        <v/>
      </c>
      <c r="AP27" s="49"/>
    </row>
    <row r="28" spans="2:44" ht="19.5" customHeight="1" x14ac:dyDescent="0.25">
      <c r="B28" s="5"/>
      <c r="C28" s="50" t="str">
        <f>C24</f>
        <v>H4</v>
      </c>
      <c r="D28" s="51"/>
      <c r="E28" s="51"/>
      <c r="F28" s="20" t="s">
        <v>24</v>
      </c>
      <c r="G28" s="52" t="str">
        <f>G22</f>
        <v>G1</v>
      </c>
      <c r="H28" s="51"/>
      <c r="I28" s="53"/>
      <c r="J28" s="3" t="str">
        <f>IF(X18="","",X18)</f>
        <v/>
      </c>
      <c r="K28" s="54" t="str">
        <f>IF(N11="","",VLOOKUP(C28,$K$8:$W$15,4,TRUE))</f>
        <v xml:space="preserve"> </v>
      </c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6" t="s">
        <v>4</v>
      </c>
      <c r="W28" s="57"/>
      <c r="X28" s="58"/>
      <c r="Y28" s="21" t="s">
        <v>4</v>
      </c>
      <c r="Z28" s="57"/>
      <c r="AA28" s="58"/>
      <c r="AB28" s="54" t="str">
        <f>IF(AD8="","",VLOOKUP(G28,$AA$8:$AM$15,4,TRUE))</f>
        <v xml:space="preserve"> </v>
      </c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6"/>
      <c r="AN28" s="2" t="str">
        <f>IF(Z18="","",Z18)</f>
        <v/>
      </c>
      <c r="AP28" s="49"/>
    </row>
    <row r="29" spans="2:44" ht="19.5" customHeight="1" x14ac:dyDescent="0.25">
      <c r="B29" s="5"/>
      <c r="C29" s="50" t="str">
        <f>C23</f>
        <v>H3</v>
      </c>
      <c r="D29" s="51"/>
      <c r="E29" s="51"/>
      <c r="F29" s="20" t="s">
        <v>24</v>
      </c>
      <c r="G29" s="52" t="str">
        <f>G24</f>
        <v>G3</v>
      </c>
      <c r="H29" s="51"/>
      <c r="I29" s="53"/>
      <c r="J29" s="3" t="str">
        <f>IF(Z18="","",Z18)</f>
        <v/>
      </c>
      <c r="K29" s="54" t="str">
        <f>IF(N10="","",VLOOKUP(C29,$K$8:$W$15,4,TRUE))</f>
        <v xml:space="preserve"> </v>
      </c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6" t="s">
        <v>4</v>
      </c>
      <c r="W29" s="57"/>
      <c r="X29" s="58"/>
      <c r="Y29" s="21" t="s">
        <v>4</v>
      </c>
      <c r="Z29" s="57"/>
      <c r="AA29" s="58"/>
      <c r="AB29" s="54" t="str">
        <f>IF(AD10="","",VLOOKUP(G29,$AA$8:$AM$15,4,TRUE))</f>
        <v xml:space="preserve"> </v>
      </c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6"/>
      <c r="AN29" s="2" t="str">
        <f>IF(X18="","",X18)</f>
        <v/>
      </c>
    </row>
    <row r="30" spans="2:44" ht="12" customHeight="1" x14ac:dyDescent="0.25">
      <c r="B30" s="9"/>
      <c r="C30" s="106"/>
      <c r="D30" s="106"/>
      <c r="E30" s="106"/>
      <c r="F30" s="106"/>
      <c r="G30" s="106"/>
      <c r="H30" s="106"/>
      <c r="I30" s="106"/>
      <c r="J30" s="106"/>
      <c r="K30" s="142" t="s">
        <v>1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90"/>
      <c r="X30" s="90"/>
      <c r="Y30" s="90"/>
      <c r="Z30" s="90"/>
      <c r="AA30" s="90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2"/>
    </row>
    <row r="31" spans="2:44" ht="19.5" customHeight="1" x14ac:dyDescent="0.25">
      <c r="B31" s="9"/>
      <c r="C31" s="50" t="str">
        <f>C28</f>
        <v>H4</v>
      </c>
      <c r="D31" s="51"/>
      <c r="E31" s="51"/>
      <c r="F31" s="20" t="s">
        <v>24</v>
      </c>
      <c r="G31" s="52" t="str">
        <f>G27</f>
        <v>G4</v>
      </c>
      <c r="H31" s="51"/>
      <c r="I31" s="53"/>
      <c r="J31" s="3" t="str">
        <f>IF(X18="","",X18)</f>
        <v/>
      </c>
      <c r="K31" s="54" t="str">
        <f>IF(N11="","",VLOOKUP(C31,$K$8:$W$15,4,TRUE))</f>
        <v xml:space="preserve"> </v>
      </c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  <c r="W31" s="57"/>
      <c r="X31" s="58"/>
      <c r="Y31" s="21" t="s">
        <v>4</v>
      </c>
      <c r="Z31" s="57"/>
      <c r="AA31" s="58"/>
      <c r="AB31" s="54" t="str">
        <f>IF(AD11="","",VLOOKUP(G31,$AA$8:$AM$15,4,TRUE))</f>
        <v xml:space="preserve"> </v>
      </c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2" t="str">
        <f>IF(Z18="","",Z18)</f>
        <v/>
      </c>
    </row>
    <row r="32" spans="2:44" ht="19.5" customHeight="1" x14ac:dyDescent="0.25">
      <c r="B32" s="9"/>
      <c r="C32" s="50" t="str">
        <f>C27</f>
        <v>H1</v>
      </c>
      <c r="D32" s="51"/>
      <c r="E32" s="51"/>
      <c r="F32" s="20" t="s">
        <v>24</v>
      </c>
      <c r="G32" s="52" t="str">
        <f>G28</f>
        <v>G1</v>
      </c>
      <c r="H32" s="51"/>
      <c r="I32" s="53"/>
      <c r="J32" s="3" t="str">
        <f>IF(Z18="","",Z18)</f>
        <v/>
      </c>
      <c r="K32" s="54" t="str">
        <f>IF(N8="","",VLOOKUP(C32,$K$8:$W$15,4,TRUE))</f>
        <v xml:space="preserve"> 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6"/>
      <c r="W32" s="57"/>
      <c r="X32" s="58"/>
      <c r="Y32" s="21" t="s">
        <v>4</v>
      </c>
      <c r="Z32" s="57"/>
      <c r="AA32" s="58"/>
      <c r="AB32" s="54" t="str">
        <f>IF(AD8="","",VLOOKUP(G32,$AA$8:$AM$15,4,TRUE))</f>
        <v xml:space="preserve"> </v>
      </c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2" t="str">
        <f>IF(X18="","",X18)</f>
        <v/>
      </c>
    </row>
    <row r="33" spans="2:42" ht="19.5" customHeight="1" x14ac:dyDescent="0.25">
      <c r="B33" s="9"/>
      <c r="C33" s="50" t="str">
        <f>C26</f>
        <v>H2</v>
      </c>
      <c r="D33" s="51"/>
      <c r="E33" s="51"/>
      <c r="F33" s="20" t="s">
        <v>24</v>
      </c>
      <c r="G33" s="52" t="str">
        <f>G29</f>
        <v>G3</v>
      </c>
      <c r="H33" s="51"/>
      <c r="I33" s="53"/>
      <c r="J33" s="3" t="str">
        <f>IF(X18="","",X18)</f>
        <v/>
      </c>
      <c r="K33" s="54" t="str">
        <f>IF(N9="","",VLOOKUP(C33,$K$8:$W$15,4,TRUE))</f>
        <v xml:space="preserve"> </v>
      </c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57"/>
      <c r="X33" s="58"/>
      <c r="Y33" s="21" t="s">
        <v>4</v>
      </c>
      <c r="Z33" s="57"/>
      <c r="AA33" s="58"/>
      <c r="AB33" s="54" t="str">
        <f>IF(AD10="","",VLOOKUP(G33,$AA$8:$AM$15,4,TRUE))</f>
        <v xml:space="preserve"> </v>
      </c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2" t="str">
        <f>IF(Z18="","",Z18)</f>
        <v/>
      </c>
    </row>
    <row r="34" spans="2:42" ht="19.5" customHeight="1" x14ac:dyDescent="0.25">
      <c r="B34" s="9"/>
      <c r="C34" s="50" t="str">
        <f>C29</f>
        <v>H3</v>
      </c>
      <c r="D34" s="51"/>
      <c r="E34" s="51"/>
      <c r="F34" s="20" t="s">
        <v>24</v>
      </c>
      <c r="G34" s="52" t="str">
        <f>G26</f>
        <v>G2</v>
      </c>
      <c r="H34" s="51"/>
      <c r="I34" s="53"/>
      <c r="J34" s="3" t="str">
        <f>IF(Z18="","",Z18)</f>
        <v/>
      </c>
      <c r="K34" s="54" t="str">
        <f>IF(N10="","",VLOOKUP(C34,$K$8:$W$15,4,TRUE))</f>
        <v xml:space="preserve"> </v>
      </c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57"/>
      <c r="X34" s="58"/>
      <c r="Y34" s="21" t="s">
        <v>4</v>
      </c>
      <c r="Z34" s="57"/>
      <c r="AA34" s="58"/>
      <c r="AB34" s="54" t="str">
        <f>IF(AD9="","",VLOOKUP(G34,$AA$8:$AM$15,4,TRUE))</f>
        <v xml:space="preserve"> </v>
      </c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2" t="str">
        <f>IF(X18="","",X18)</f>
        <v/>
      </c>
    </row>
    <row r="35" spans="2:42" ht="12" customHeight="1" x14ac:dyDescent="0.25">
      <c r="B35" s="9"/>
      <c r="C35" s="106"/>
      <c r="D35" s="106"/>
      <c r="E35" s="106"/>
      <c r="F35" s="106"/>
      <c r="G35" s="106"/>
      <c r="H35" s="106"/>
      <c r="I35" s="106"/>
      <c r="J35" s="106"/>
      <c r="K35" s="90" t="s">
        <v>2</v>
      </c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2"/>
    </row>
    <row r="36" spans="2:42" ht="19.5" customHeight="1" x14ac:dyDescent="0.25">
      <c r="B36" s="9"/>
      <c r="C36" s="50" t="str">
        <f>C32</f>
        <v>H1</v>
      </c>
      <c r="D36" s="51"/>
      <c r="E36" s="51"/>
      <c r="F36" s="20" t="s">
        <v>24</v>
      </c>
      <c r="G36" s="52" t="str">
        <f>G33</f>
        <v>G3</v>
      </c>
      <c r="H36" s="51"/>
      <c r="I36" s="53"/>
      <c r="J36" s="3" t="str">
        <f>IF(X18="","",X18)</f>
        <v/>
      </c>
      <c r="K36" s="54" t="str">
        <f>IF(N8="","",VLOOKUP(C36,$K$8:$W$15,4,TRUE))</f>
        <v xml:space="preserve"> </v>
      </c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6"/>
      <c r="W36" s="57"/>
      <c r="X36" s="58"/>
      <c r="Y36" s="21" t="s">
        <v>4</v>
      </c>
      <c r="Z36" s="57"/>
      <c r="AA36" s="58"/>
      <c r="AB36" s="54" t="str">
        <f>IF(AD10="","",VLOOKUP(G36,$AA$8:$AM$15,4,TRUE))</f>
        <v xml:space="preserve"> </v>
      </c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6"/>
      <c r="AN36" s="2" t="str">
        <f>IF(Z18="","",Z18)</f>
        <v/>
      </c>
    </row>
    <row r="37" spans="2:42" ht="19.5" customHeight="1" x14ac:dyDescent="0.25">
      <c r="B37" s="9"/>
      <c r="C37" s="50" t="str">
        <f>C33</f>
        <v>H2</v>
      </c>
      <c r="D37" s="51"/>
      <c r="E37" s="51"/>
      <c r="F37" s="20" t="s">
        <v>24</v>
      </c>
      <c r="G37" s="52" t="str">
        <f>G31</f>
        <v>G4</v>
      </c>
      <c r="H37" s="51"/>
      <c r="I37" s="53"/>
      <c r="J37" s="3" t="str">
        <f>IF(Z18="","",Z18)</f>
        <v/>
      </c>
      <c r="K37" s="54" t="str">
        <f>IF(N9="","",VLOOKUP(C37,$K$8:$W$15,4,TRUE))</f>
        <v xml:space="preserve"> </v>
      </c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6"/>
      <c r="W37" s="57"/>
      <c r="X37" s="58"/>
      <c r="Y37" s="21" t="s">
        <v>4</v>
      </c>
      <c r="Z37" s="57"/>
      <c r="AA37" s="58"/>
      <c r="AB37" s="54" t="str">
        <f>IF(AD11="","",VLOOKUP(G37,$AA$8:$AM$15,4,TRUE))</f>
        <v xml:space="preserve"> </v>
      </c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6"/>
      <c r="AN37" s="2" t="str">
        <f>IF(X18="","",X18)</f>
        <v/>
      </c>
    </row>
    <row r="38" spans="2:42" ht="19.5" customHeight="1" x14ac:dyDescent="0.25">
      <c r="B38" s="9"/>
      <c r="C38" s="50" t="str">
        <f>C34</f>
        <v>H3</v>
      </c>
      <c r="D38" s="52"/>
      <c r="E38" s="52"/>
      <c r="F38" s="20" t="s">
        <v>24</v>
      </c>
      <c r="G38" s="52" t="str">
        <f>G32</f>
        <v>G1</v>
      </c>
      <c r="H38" s="52"/>
      <c r="I38" s="103"/>
      <c r="J38" s="3" t="str">
        <f>IF(X18="","",X18)</f>
        <v/>
      </c>
      <c r="K38" s="54" t="str">
        <f>IF(N10="","",VLOOKUP(C38,$K$8:$W$15,4,TRUE))</f>
        <v xml:space="preserve"> </v>
      </c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6"/>
      <c r="W38" s="57"/>
      <c r="X38" s="58"/>
      <c r="Y38" s="21" t="s">
        <v>4</v>
      </c>
      <c r="Z38" s="57"/>
      <c r="AA38" s="58"/>
      <c r="AB38" s="54" t="str">
        <f>IF(AD8="","",VLOOKUP(G38,$AA$8:$AM$15,4,TRUE))</f>
        <v xml:space="preserve"> </v>
      </c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6"/>
      <c r="AN38" s="2" t="str">
        <f>IF(Z18="","",Z18)</f>
        <v/>
      </c>
    </row>
    <row r="39" spans="2:42" ht="19.5" customHeight="1" x14ac:dyDescent="0.25">
      <c r="B39" s="9"/>
      <c r="C39" s="50" t="str">
        <f>C31</f>
        <v>H4</v>
      </c>
      <c r="D39" s="52"/>
      <c r="E39" s="52"/>
      <c r="F39" s="20" t="s">
        <v>24</v>
      </c>
      <c r="G39" s="52" t="str">
        <f>G34</f>
        <v>G2</v>
      </c>
      <c r="H39" s="52"/>
      <c r="I39" s="103"/>
      <c r="J39" s="3" t="str">
        <f>IF(Z18="","",Z18)</f>
        <v/>
      </c>
      <c r="K39" s="54" t="str">
        <f>IF(N11="","",VLOOKUP(C39,$K$8:$W$15,4,TRUE))</f>
        <v xml:space="preserve"> </v>
      </c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6"/>
      <c r="W39" s="57"/>
      <c r="X39" s="58"/>
      <c r="Y39" s="21" t="s">
        <v>4</v>
      </c>
      <c r="Z39" s="57"/>
      <c r="AA39" s="58"/>
      <c r="AB39" s="54" t="str">
        <f>IF(AD9="","",VLOOKUP(G39,$AA$8:$AM$15,4,TRUE))</f>
        <v xml:space="preserve"> </v>
      </c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6"/>
      <c r="AN39" s="2" t="str">
        <f>IF(X18="","",X18)</f>
        <v/>
      </c>
    </row>
    <row r="40" spans="2:42" ht="12" customHeight="1" x14ac:dyDescent="0.25">
      <c r="B40" s="9"/>
      <c r="C40" s="106"/>
      <c r="D40" s="106"/>
      <c r="E40" s="106"/>
      <c r="F40" s="106"/>
      <c r="G40" s="106"/>
      <c r="H40" s="106"/>
      <c r="I40" s="106"/>
      <c r="J40" s="106"/>
      <c r="K40" s="90" t="s">
        <v>21</v>
      </c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2"/>
    </row>
    <row r="41" spans="2:42" ht="19.5" customHeight="1" x14ac:dyDescent="0.25">
      <c r="B41" s="9"/>
      <c r="C41" s="22"/>
      <c r="D41" s="23" t="s">
        <v>25</v>
      </c>
      <c r="E41" s="24"/>
      <c r="F41" s="23" t="s">
        <v>24</v>
      </c>
      <c r="G41" s="24"/>
      <c r="H41" s="23" t="s">
        <v>25</v>
      </c>
      <c r="I41" s="25"/>
      <c r="J41" s="4" t="str">
        <f>IF(X18="","",X18)</f>
        <v/>
      </c>
      <c r="K41" s="104" t="str">
        <f>IF(C41="","",(VLOOKUP(C41,$K$8:$W$15,4,TRUE)))</f>
        <v/>
      </c>
      <c r="L41" s="91"/>
      <c r="M41" s="91"/>
      <c r="N41" s="91"/>
      <c r="O41" s="91"/>
      <c r="P41" s="91"/>
      <c r="Q41" s="91" t="str">
        <f>IF(E41="","",(VLOOKUP(E41,$K$8:$W$15,4,TRUE)))</f>
        <v/>
      </c>
      <c r="R41" s="91"/>
      <c r="S41" s="91"/>
      <c r="T41" s="91"/>
      <c r="U41" s="91"/>
      <c r="V41" s="105"/>
      <c r="W41" s="57"/>
      <c r="X41" s="58"/>
      <c r="Y41" s="21" t="s">
        <v>4</v>
      </c>
      <c r="Z41" s="57"/>
      <c r="AA41" s="58"/>
      <c r="AB41" s="104" t="str">
        <f>IF(G41="","",(VLOOKUP(G41,$AA$8:$AM$15,4,TRUE)))</f>
        <v/>
      </c>
      <c r="AC41" s="91"/>
      <c r="AD41" s="91"/>
      <c r="AE41" s="91"/>
      <c r="AF41" s="91"/>
      <c r="AG41" s="91"/>
      <c r="AH41" s="91" t="str">
        <f>IF(I41="","",(VLOOKUP(I41,$AA$8:$AM$15,4,TRUE)))</f>
        <v/>
      </c>
      <c r="AI41" s="91"/>
      <c r="AJ41" s="91"/>
      <c r="AK41" s="91"/>
      <c r="AL41" s="91"/>
      <c r="AM41" s="105"/>
      <c r="AN41" s="2" t="str">
        <f>IF(Z18="","",Z18)</f>
        <v/>
      </c>
    </row>
    <row r="42" spans="2:42" ht="19.5" customHeight="1" x14ac:dyDescent="0.25">
      <c r="B42" s="9"/>
      <c r="C42" s="22"/>
      <c r="D42" s="23" t="s">
        <v>25</v>
      </c>
      <c r="E42" s="24"/>
      <c r="F42" s="23" t="s">
        <v>24</v>
      </c>
      <c r="G42" s="24"/>
      <c r="H42" s="23" t="s">
        <v>25</v>
      </c>
      <c r="I42" s="25"/>
      <c r="J42" s="4" t="str">
        <f>IF(Z18="","",Z18)</f>
        <v/>
      </c>
      <c r="K42" s="104" t="str">
        <f>IF(C42="","",(VLOOKUP(C42,$K$8:$W$15,4,TRUE)))</f>
        <v/>
      </c>
      <c r="L42" s="92"/>
      <c r="M42" s="92"/>
      <c r="N42" s="92"/>
      <c r="O42" s="92"/>
      <c r="P42" s="92"/>
      <c r="Q42" s="91" t="str">
        <f>IF(E42="","",(VLOOKUP(E42,$K$8:$W$15,4,TRUE)))</f>
        <v/>
      </c>
      <c r="R42" s="92"/>
      <c r="S42" s="92"/>
      <c r="T42" s="92"/>
      <c r="U42" s="92"/>
      <c r="V42" s="93"/>
      <c r="W42" s="57"/>
      <c r="X42" s="58"/>
      <c r="Y42" s="21" t="s">
        <v>4</v>
      </c>
      <c r="Z42" s="57"/>
      <c r="AA42" s="58"/>
      <c r="AB42" s="88" t="str">
        <f>IF(G42="","",(VLOOKUP(G42,$AA$8:$AM$15,4,TRUE)))</f>
        <v/>
      </c>
      <c r="AC42" s="89"/>
      <c r="AD42" s="89"/>
      <c r="AE42" s="89"/>
      <c r="AF42" s="89"/>
      <c r="AG42" s="89"/>
      <c r="AH42" s="127" t="str">
        <f>IF(I42="","",(VLOOKUP(I42,$AA$8:$AM$15,4,TRUE)))</f>
        <v/>
      </c>
      <c r="AI42" s="89"/>
      <c r="AJ42" s="89"/>
      <c r="AK42" s="89"/>
      <c r="AL42" s="89"/>
      <c r="AM42" s="128"/>
      <c r="AN42" s="2" t="str">
        <f>IF(X18="","",X18)</f>
        <v/>
      </c>
    </row>
    <row r="43" spans="2:42" ht="9" customHeight="1" x14ac:dyDescent="0.2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</row>
    <row r="44" spans="2:42" ht="19.5" customHeight="1" x14ac:dyDescent="0.25">
      <c r="B44" s="9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6" t="s">
        <v>14</v>
      </c>
      <c r="S44" s="86"/>
      <c r="T44" s="86"/>
      <c r="U44" s="86"/>
      <c r="V44" s="87"/>
      <c r="W44" s="80">
        <f>SUM(W21:X24,W26:X29,W31:X34,W36:X39,W41:X42)</f>
        <v>0</v>
      </c>
      <c r="X44" s="81"/>
      <c r="Y44" s="21" t="s">
        <v>4</v>
      </c>
      <c r="Z44" s="81">
        <f>SUM(Z21:AA24,Z26:AA29,Z31:AA34,Z36:AA39,Z41:AA42)</f>
        <v>0</v>
      </c>
      <c r="AA44" s="84"/>
      <c r="AB44" s="94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9"/>
    </row>
    <row r="45" spans="2:42" ht="19.5" customHeight="1" x14ac:dyDescent="0.25">
      <c r="B45" s="9"/>
      <c r="C45" s="114"/>
      <c r="D45" s="114"/>
      <c r="E45" s="114"/>
      <c r="F45" s="114"/>
      <c r="G45" s="114"/>
      <c r="H45" s="114"/>
      <c r="I45" s="114"/>
      <c r="J45" s="69"/>
      <c r="K45" s="69"/>
      <c r="L45" s="69"/>
      <c r="M45" s="69"/>
      <c r="N45" s="69"/>
      <c r="O45" s="69"/>
      <c r="P45" s="69"/>
      <c r="Q45" s="69"/>
      <c r="R45" s="86" t="s">
        <v>13</v>
      </c>
      <c r="S45" s="86"/>
      <c r="T45" s="86"/>
      <c r="U45" s="86"/>
      <c r="V45" s="87"/>
      <c r="W45" s="101">
        <f>COUNTIF(W21:W42,"3")</f>
        <v>0</v>
      </c>
      <c r="X45" s="102"/>
      <c r="Y45" s="27" t="s">
        <v>4</v>
      </c>
      <c r="Z45" s="102">
        <f>COUNTIF(Z21:Z42,"3")</f>
        <v>0</v>
      </c>
      <c r="AA45" s="129"/>
      <c r="AB45" s="28"/>
      <c r="AC45" s="9"/>
      <c r="AD45" s="9"/>
      <c r="AE45" s="9"/>
      <c r="AF45" s="9"/>
      <c r="AG45" s="83"/>
      <c r="AH45" s="83"/>
      <c r="AI45" s="83"/>
      <c r="AJ45" s="83"/>
      <c r="AK45" s="83"/>
      <c r="AL45" s="83"/>
      <c r="AM45" s="83"/>
      <c r="AN45" s="9"/>
      <c r="AP45" s="49" t="s">
        <v>78</v>
      </c>
    </row>
    <row r="46" spans="2:42" ht="36" customHeight="1" x14ac:dyDescent="0.2">
      <c r="B46" s="9"/>
      <c r="C46" s="115" t="s">
        <v>74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9"/>
      <c r="AP46" s="49"/>
    </row>
    <row r="47" spans="2:42" ht="10.199999999999999" customHeight="1" x14ac:dyDescent="0.25">
      <c r="B47" s="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9"/>
    </row>
    <row r="48" spans="2:42" ht="18.600000000000001" x14ac:dyDescent="0.25">
      <c r="B48" s="9"/>
      <c r="C48" s="9"/>
      <c r="D48" s="7"/>
      <c r="E48" s="82" t="s">
        <v>26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9"/>
    </row>
    <row r="49" spans="2:42" ht="10.5" customHeight="1" thickBot="1" x14ac:dyDescent="0.3">
      <c r="B49" s="9"/>
      <c r="C49" s="2"/>
      <c r="D49" s="2"/>
      <c r="E49" s="2"/>
      <c r="F49" s="15"/>
      <c r="G49" s="6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30"/>
      <c r="AC49" s="30"/>
      <c r="AD49" s="15"/>
      <c r="AE49" s="30"/>
      <c r="AF49" s="30"/>
      <c r="AG49" s="30"/>
      <c r="AH49" s="30"/>
      <c r="AI49" s="30"/>
      <c r="AJ49" s="30"/>
      <c r="AK49" s="30"/>
      <c r="AL49" s="30"/>
      <c r="AM49" s="30"/>
      <c r="AN49" s="9"/>
    </row>
    <row r="50" spans="2:42" ht="18" customHeight="1" thickBot="1" x14ac:dyDescent="0.3">
      <c r="B50" s="9"/>
      <c r="C50" s="121"/>
      <c r="D50" s="121"/>
      <c r="E50" s="95" t="s">
        <v>35</v>
      </c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7"/>
      <c r="W50" s="122">
        <v>180</v>
      </c>
      <c r="X50" s="123"/>
      <c r="Y50" s="132" t="s">
        <v>54</v>
      </c>
      <c r="Z50" s="133"/>
      <c r="AA50" s="110" t="s">
        <v>55</v>
      </c>
      <c r="AB50" s="96"/>
      <c r="AC50" s="96"/>
      <c r="AD50" s="96"/>
      <c r="AE50" s="96"/>
      <c r="AF50" s="96"/>
      <c r="AG50" s="110" t="s">
        <v>36</v>
      </c>
      <c r="AH50" s="130"/>
      <c r="AI50" s="130"/>
      <c r="AJ50" s="130"/>
      <c r="AK50" s="130"/>
      <c r="AL50" s="130"/>
      <c r="AM50" s="131"/>
      <c r="AN50" s="9"/>
    </row>
    <row r="51" spans="2:42" ht="34.950000000000003" customHeight="1" x14ac:dyDescent="0.25">
      <c r="B51" s="9"/>
      <c r="C51" s="172"/>
      <c r="D51" s="173"/>
      <c r="E51" s="117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9"/>
      <c r="W51" s="98"/>
      <c r="X51" s="99"/>
      <c r="Y51" s="98"/>
      <c r="Z51" s="100"/>
      <c r="AA51" s="124"/>
      <c r="AB51" s="125"/>
      <c r="AC51" s="125"/>
      <c r="AD51" s="125"/>
      <c r="AE51" s="125"/>
      <c r="AF51" s="126"/>
      <c r="AG51" s="124"/>
      <c r="AH51" s="125"/>
      <c r="AI51" s="125"/>
      <c r="AJ51" s="125"/>
      <c r="AK51" s="125"/>
      <c r="AL51" s="125"/>
      <c r="AM51" s="126"/>
      <c r="AN51" s="9"/>
      <c r="AP51" s="49" t="s">
        <v>81</v>
      </c>
    </row>
    <row r="52" spans="2:42" ht="34.950000000000003" customHeight="1" x14ac:dyDescent="0.25">
      <c r="B52" s="9"/>
      <c r="C52" s="172"/>
      <c r="D52" s="173"/>
      <c r="E52" s="117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9"/>
      <c r="W52" s="98"/>
      <c r="X52" s="99"/>
      <c r="Y52" s="98"/>
      <c r="Z52" s="100"/>
      <c r="AA52" s="111"/>
      <c r="AB52" s="112"/>
      <c r="AC52" s="112"/>
      <c r="AD52" s="112"/>
      <c r="AE52" s="112"/>
      <c r="AF52" s="113"/>
      <c r="AG52" s="111"/>
      <c r="AH52" s="112"/>
      <c r="AI52" s="112"/>
      <c r="AJ52" s="112"/>
      <c r="AK52" s="112"/>
      <c r="AL52" s="112"/>
      <c r="AM52" s="113"/>
      <c r="AN52" s="9"/>
      <c r="AP52" s="49"/>
    </row>
    <row r="53" spans="2:42" ht="34.950000000000003" customHeight="1" x14ac:dyDescent="0.25">
      <c r="B53" s="9"/>
      <c r="C53" s="172"/>
      <c r="D53" s="173"/>
      <c r="E53" s="117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9"/>
      <c r="W53" s="98"/>
      <c r="X53" s="99"/>
      <c r="Y53" s="98"/>
      <c r="Z53" s="100"/>
      <c r="AA53" s="111"/>
      <c r="AB53" s="112"/>
      <c r="AC53" s="112"/>
      <c r="AD53" s="112"/>
      <c r="AE53" s="112"/>
      <c r="AF53" s="113"/>
      <c r="AG53" s="111"/>
      <c r="AH53" s="112"/>
      <c r="AI53" s="112"/>
      <c r="AJ53" s="112"/>
      <c r="AK53" s="112"/>
      <c r="AL53" s="112"/>
      <c r="AM53" s="113"/>
      <c r="AN53" s="9"/>
    </row>
    <row r="54" spans="2:42" ht="34.950000000000003" customHeight="1" x14ac:dyDescent="0.25">
      <c r="B54" s="9"/>
      <c r="C54" s="172"/>
      <c r="D54" s="173"/>
      <c r="E54" s="117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9"/>
      <c r="W54" s="98"/>
      <c r="X54" s="99"/>
      <c r="Y54" s="98"/>
      <c r="Z54" s="100"/>
      <c r="AA54" s="111"/>
      <c r="AB54" s="112"/>
      <c r="AC54" s="112"/>
      <c r="AD54" s="112"/>
      <c r="AE54" s="112"/>
      <c r="AF54" s="113"/>
      <c r="AG54" s="111"/>
      <c r="AH54" s="112"/>
      <c r="AI54" s="112"/>
      <c r="AJ54" s="112"/>
      <c r="AK54" s="112"/>
      <c r="AL54" s="112"/>
      <c r="AM54" s="113"/>
      <c r="AN54" s="9"/>
    </row>
    <row r="55" spans="2:42" ht="34.950000000000003" customHeight="1" x14ac:dyDescent="0.25">
      <c r="B55" s="9"/>
      <c r="C55" s="172"/>
      <c r="D55" s="173"/>
      <c r="E55" s="117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9"/>
      <c r="W55" s="98"/>
      <c r="X55" s="99"/>
      <c r="Y55" s="98"/>
      <c r="Z55" s="100"/>
      <c r="AA55" s="111"/>
      <c r="AB55" s="112"/>
      <c r="AC55" s="112"/>
      <c r="AD55" s="112"/>
      <c r="AE55" s="112"/>
      <c r="AF55" s="113"/>
      <c r="AG55" s="111"/>
      <c r="AH55" s="112"/>
      <c r="AI55" s="112"/>
      <c r="AJ55" s="112"/>
      <c r="AK55" s="112"/>
      <c r="AL55" s="112"/>
      <c r="AM55" s="113"/>
      <c r="AN55" s="9"/>
    </row>
    <row r="56" spans="2:42" ht="34.950000000000003" customHeight="1" x14ac:dyDescent="0.25">
      <c r="B56" s="9"/>
      <c r="C56" s="172"/>
      <c r="D56" s="173"/>
      <c r="E56" s="117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9"/>
      <c r="W56" s="98"/>
      <c r="X56" s="99"/>
      <c r="Y56" s="98"/>
      <c r="Z56" s="100"/>
      <c r="AA56" s="111"/>
      <c r="AB56" s="112"/>
      <c r="AC56" s="112"/>
      <c r="AD56" s="112"/>
      <c r="AE56" s="112"/>
      <c r="AF56" s="113"/>
      <c r="AG56" s="111"/>
      <c r="AH56" s="112"/>
      <c r="AI56" s="112"/>
      <c r="AJ56" s="112"/>
      <c r="AK56" s="112"/>
      <c r="AL56" s="112"/>
      <c r="AM56" s="113"/>
      <c r="AN56" s="9"/>
    </row>
    <row r="57" spans="2:42" ht="34.950000000000003" customHeight="1" x14ac:dyDescent="0.25">
      <c r="B57" s="9"/>
      <c r="C57" s="172"/>
      <c r="D57" s="173"/>
      <c r="E57" s="117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9"/>
      <c r="W57" s="98"/>
      <c r="X57" s="99"/>
      <c r="Y57" s="98"/>
      <c r="Z57" s="100"/>
      <c r="AA57" s="111"/>
      <c r="AB57" s="112"/>
      <c r="AC57" s="112"/>
      <c r="AD57" s="112"/>
      <c r="AE57" s="112"/>
      <c r="AF57" s="113"/>
      <c r="AG57" s="111"/>
      <c r="AH57" s="112"/>
      <c r="AI57" s="112"/>
      <c r="AJ57" s="112"/>
      <c r="AK57" s="112"/>
      <c r="AL57" s="112"/>
      <c r="AM57" s="113"/>
      <c r="AN57" s="9"/>
    </row>
    <row r="58" spans="2:42" ht="34.950000000000003" customHeight="1" x14ac:dyDescent="0.25">
      <c r="B58" s="9"/>
      <c r="C58" s="172"/>
      <c r="D58" s="173"/>
      <c r="E58" s="117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9"/>
      <c r="W58" s="98"/>
      <c r="X58" s="99"/>
      <c r="Y58" s="98"/>
      <c r="Z58" s="100"/>
      <c r="AA58" s="111"/>
      <c r="AB58" s="112"/>
      <c r="AC58" s="112"/>
      <c r="AD58" s="112"/>
      <c r="AE58" s="112"/>
      <c r="AF58" s="113"/>
      <c r="AG58" s="111"/>
      <c r="AH58" s="112"/>
      <c r="AI58" s="112"/>
      <c r="AJ58" s="112"/>
      <c r="AK58" s="112"/>
      <c r="AL58" s="112"/>
      <c r="AM58" s="113"/>
      <c r="AN58" s="9"/>
    </row>
    <row r="59" spans="2:42" ht="34.950000000000003" customHeight="1" x14ac:dyDescent="0.25">
      <c r="B59" s="9"/>
      <c r="C59" s="172"/>
      <c r="D59" s="173"/>
      <c r="E59" s="117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9"/>
      <c r="W59" s="98"/>
      <c r="X59" s="99"/>
      <c r="Y59" s="98"/>
      <c r="Z59" s="100"/>
      <c r="AA59" s="111"/>
      <c r="AB59" s="112"/>
      <c r="AC59" s="112"/>
      <c r="AD59" s="112"/>
      <c r="AE59" s="112"/>
      <c r="AF59" s="113"/>
      <c r="AG59" s="111"/>
      <c r="AH59" s="112"/>
      <c r="AI59" s="112"/>
      <c r="AJ59" s="112"/>
      <c r="AK59" s="112"/>
      <c r="AL59" s="112"/>
      <c r="AM59" s="113"/>
      <c r="AN59" s="9"/>
    </row>
    <row r="60" spans="2:42" ht="34.950000000000003" customHeight="1" x14ac:dyDescent="0.25">
      <c r="B60" s="9"/>
      <c r="C60" s="172"/>
      <c r="D60" s="173"/>
      <c r="E60" s="117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9"/>
      <c r="W60" s="98"/>
      <c r="X60" s="99"/>
      <c r="Y60" s="98"/>
      <c r="Z60" s="100"/>
      <c r="AA60" s="111"/>
      <c r="AB60" s="112"/>
      <c r="AC60" s="112"/>
      <c r="AD60" s="112"/>
      <c r="AE60" s="112"/>
      <c r="AF60" s="113"/>
      <c r="AG60" s="111"/>
      <c r="AH60" s="112"/>
      <c r="AI60" s="112"/>
      <c r="AJ60" s="112"/>
      <c r="AK60" s="112"/>
      <c r="AL60" s="112"/>
      <c r="AM60" s="113"/>
      <c r="AN60" s="9"/>
    </row>
    <row r="61" spans="2:42" ht="34.950000000000003" customHeight="1" x14ac:dyDescent="0.25">
      <c r="B61" s="9"/>
      <c r="C61" s="172"/>
      <c r="D61" s="173"/>
      <c r="E61" s="117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9"/>
      <c r="W61" s="98"/>
      <c r="X61" s="99"/>
      <c r="Y61" s="98"/>
      <c r="Z61" s="100"/>
      <c r="AA61" s="111"/>
      <c r="AB61" s="112"/>
      <c r="AC61" s="112"/>
      <c r="AD61" s="112"/>
      <c r="AE61" s="112"/>
      <c r="AF61" s="113"/>
      <c r="AG61" s="111"/>
      <c r="AH61" s="112"/>
      <c r="AI61" s="112"/>
      <c r="AJ61" s="112"/>
      <c r="AK61" s="112"/>
      <c r="AL61" s="112"/>
      <c r="AM61" s="113"/>
      <c r="AN61" s="9"/>
    </row>
    <row r="62" spans="2:42" ht="34.950000000000003" customHeight="1" x14ac:dyDescent="0.25">
      <c r="B62" s="9"/>
      <c r="C62" s="172"/>
      <c r="D62" s="173"/>
      <c r="E62" s="117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9"/>
      <c r="W62" s="98"/>
      <c r="X62" s="99"/>
      <c r="Y62" s="98"/>
      <c r="Z62" s="100"/>
      <c r="AA62" s="111"/>
      <c r="AB62" s="112"/>
      <c r="AC62" s="112"/>
      <c r="AD62" s="112"/>
      <c r="AE62" s="112"/>
      <c r="AF62" s="113"/>
      <c r="AG62" s="111"/>
      <c r="AH62" s="112"/>
      <c r="AI62" s="112"/>
      <c r="AJ62" s="112"/>
      <c r="AK62" s="112"/>
      <c r="AL62" s="112"/>
      <c r="AM62" s="113"/>
      <c r="AN62" s="9"/>
    </row>
    <row r="63" spans="2:42" ht="34.950000000000003" customHeight="1" x14ac:dyDescent="0.25">
      <c r="B63" s="9"/>
      <c r="C63" s="172"/>
      <c r="D63" s="173"/>
      <c r="E63" s="117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9"/>
      <c r="W63" s="98"/>
      <c r="X63" s="99"/>
      <c r="Y63" s="98"/>
      <c r="Z63" s="100"/>
      <c r="AA63" s="111"/>
      <c r="AB63" s="112"/>
      <c r="AC63" s="112"/>
      <c r="AD63" s="112"/>
      <c r="AE63" s="112"/>
      <c r="AF63" s="113"/>
      <c r="AG63" s="111"/>
      <c r="AH63" s="112"/>
      <c r="AI63" s="112"/>
      <c r="AJ63" s="112"/>
      <c r="AK63" s="112"/>
      <c r="AL63" s="112"/>
      <c r="AM63" s="113"/>
      <c r="AN63" s="9"/>
    </row>
    <row r="64" spans="2:42" ht="18" customHeight="1" thickBot="1" x14ac:dyDescent="0.3">
      <c r="B64" s="9"/>
      <c r="C64" s="9"/>
      <c r="D64" s="6"/>
      <c r="E64" s="6"/>
      <c r="F64" s="6"/>
      <c r="G64" s="174" t="s">
        <v>34</v>
      </c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6"/>
      <c r="AH64" s="6"/>
      <c r="AI64" s="6"/>
      <c r="AJ64" s="6"/>
      <c r="AK64" s="6"/>
      <c r="AL64" s="6"/>
      <c r="AM64" s="6"/>
      <c r="AN64" s="9"/>
    </row>
    <row r="65" spans="2:40" ht="18" customHeight="1" thickBot="1" x14ac:dyDescent="0.3">
      <c r="B65" s="9"/>
      <c r="C65" s="9"/>
      <c r="D65" s="6"/>
      <c r="E65" s="6"/>
      <c r="F65" s="6"/>
      <c r="G65" s="95" t="s">
        <v>35</v>
      </c>
      <c r="H65" s="175"/>
      <c r="I65" s="175"/>
      <c r="J65" s="175"/>
      <c r="K65" s="175"/>
      <c r="L65" s="175"/>
      <c r="M65" s="175"/>
      <c r="N65" s="175"/>
      <c r="O65" s="175"/>
      <c r="P65" s="175"/>
      <c r="Q65" s="175" t="s">
        <v>35</v>
      </c>
      <c r="R65" s="175"/>
      <c r="S65" s="175"/>
      <c r="T65" s="175"/>
      <c r="U65" s="175"/>
      <c r="V65" s="175"/>
      <c r="W65" s="175"/>
      <c r="X65" s="175"/>
      <c r="Y65" s="175"/>
      <c r="Z65" s="176"/>
      <c r="AA65" s="110" t="s">
        <v>55</v>
      </c>
      <c r="AB65" s="96"/>
      <c r="AC65" s="96"/>
      <c r="AD65" s="96"/>
      <c r="AE65" s="96"/>
      <c r="AF65" s="97"/>
      <c r="AG65" s="6"/>
      <c r="AH65" s="6"/>
      <c r="AI65" s="6"/>
      <c r="AJ65" s="6"/>
      <c r="AK65" s="6"/>
      <c r="AL65" s="6"/>
      <c r="AM65" s="6"/>
      <c r="AN65" s="9"/>
    </row>
    <row r="66" spans="2:40" ht="22.05" customHeight="1" x14ac:dyDescent="0.25">
      <c r="B66" s="9"/>
      <c r="C66" s="120"/>
      <c r="D66" s="120"/>
      <c r="E66" s="120"/>
      <c r="F66" s="120"/>
      <c r="G66" s="111"/>
      <c r="H66" s="112"/>
      <c r="I66" s="112"/>
      <c r="J66" s="112"/>
      <c r="K66" s="112"/>
      <c r="L66" s="112"/>
      <c r="M66" s="112"/>
      <c r="N66" s="112"/>
      <c r="O66" s="112"/>
      <c r="P66" s="113"/>
      <c r="Q66" s="111"/>
      <c r="R66" s="112"/>
      <c r="S66" s="112"/>
      <c r="T66" s="112"/>
      <c r="U66" s="112"/>
      <c r="V66" s="112"/>
      <c r="W66" s="112"/>
      <c r="X66" s="112"/>
      <c r="Y66" s="112"/>
      <c r="Z66" s="113"/>
      <c r="AA66" s="107"/>
      <c r="AB66" s="108"/>
      <c r="AC66" s="108"/>
      <c r="AD66" s="108"/>
      <c r="AE66" s="108"/>
      <c r="AF66" s="109"/>
      <c r="AG66" s="8"/>
      <c r="AH66" s="8"/>
      <c r="AI66" s="8"/>
      <c r="AJ66" s="8"/>
      <c r="AK66" s="8"/>
      <c r="AL66" s="8"/>
      <c r="AM66" s="8"/>
      <c r="AN66" s="9"/>
    </row>
    <row r="67" spans="2:40" ht="22.05" customHeight="1" x14ac:dyDescent="0.25">
      <c r="B67" s="9"/>
      <c r="C67" s="120"/>
      <c r="D67" s="120"/>
      <c r="E67" s="120"/>
      <c r="F67" s="120"/>
      <c r="G67" s="111"/>
      <c r="H67" s="112"/>
      <c r="I67" s="112"/>
      <c r="J67" s="112"/>
      <c r="K67" s="112"/>
      <c r="L67" s="112"/>
      <c r="M67" s="112"/>
      <c r="N67" s="112"/>
      <c r="O67" s="112"/>
      <c r="P67" s="113"/>
      <c r="Q67" s="111"/>
      <c r="R67" s="112"/>
      <c r="S67" s="112"/>
      <c r="T67" s="112"/>
      <c r="U67" s="112"/>
      <c r="V67" s="112"/>
      <c r="W67" s="112"/>
      <c r="X67" s="112"/>
      <c r="Y67" s="112"/>
      <c r="Z67" s="113"/>
      <c r="AA67" s="107"/>
      <c r="AB67" s="108"/>
      <c r="AC67" s="108"/>
      <c r="AD67" s="108"/>
      <c r="AE67" s="108"/>
      <c r="AF67" s="109"/>
      <c r="AG67" s="8"/>
      <c r="AH67" s="8"/>
      <c r="AI67" s="8"/>
      <c r="AJ67" s="8"/>
      <c r="AK67" s="8"/>
      <c r="AL67" s="8"/>
      <c r="AM67" s="8"/>
      <c r="AN67" s="9"/>
    </row>
    <row r="68" spans="2:40" ht="22.05" customHeight="1" x14ac:dyDescent="0.25">
      <c r="B68" s="9"/>
      <c r="C68" s="120"/>
      <c r="D68" s="120"/>
      <c r="E68" s="120"/>
      <c r="F68" s="120"/>
      <c r="G68" s="111"/>
      <c r="H68" s="112"/>
      <c r="I68" s="112"/>
      <c r="J68" s="112"/>
      <c r="K68" s="112"/>
      <c r="L68" s="112"/>
      <c r="M68" s="112"/>
      <c r="N68" s="112"/>
      <c r="O68" s="112"/>
      <c r="P68" s="113"/>
      <c r="Q68" s="111"/>
      <c r="R68" s="112"/>
      <c r="S68" s="112"/>
      <c r="T68" s="112"/>
      <c r="U68" s="112"/>
      <c r="V68" s="112"/>
      <c r="W68" s="112"/>
      <c r="X68" s="112"/>
      <c r="Y68" s="112"/>
      <c r="Z68" s="113"/>
      <c r="AA68" s="107"/>
      <c r="AB68" s="108"/>
      <c r="AC68" s="108"/>
      <c r="AD68" s="108"/>
      <c r="AE68" s="108"/>
      <c r="AF68" s="109"/>
      <c r="AG68" s="8"/>
      <c r="AH68" s="8"/>
      <c r="AI68" s="8"/>
      <c r="AJ68" s="8"/>
      <c r="AK68" s="8"/>
      <c r="AL68" s="8"/>
      <c r="AM68" s="8"/>
      <c r="AN68" s="9"/>
    </row>
    <row r="69" spans="2:40" ht="22.05" customHeight="1" x14ac:dyDescent="0.25">
      <c r="B69" s="9"/>
      <c r="C69" s="120"/>
      <c r="D69" s="120"/>
      <c r="E69" s="120"/>
      <c r="F69" s="120"/>
      <c r="G69" s="111"/>
      <c r="H69" s="112"/>
      <c r="I69" s="112"/>
      <c r="J69" s="112"/>
      <c r="K69" s="112"/>
      <c r="L69" s="112"/>
      <c r="M69" s="112"/>
      <c r="N69" s="112"/>
      <c r="O69" s="112"/>
      <c r="P69" s="113"/>
      <c r="Q69" s="111"/>
      <c r="R69" s="112"/>
      <c r="S69" s="112"/>
      <c r="T69" s="112"/>
      <c r="U69" s="112"/>
      <c r="V69" s="112"/>
      <c r="W69" s="112"/>
      <c r="X69" s="112"/>
      <c r="Y69" s="112"/>
      <c r="Z69" s="113"/>
      <c r="AA69" s="107"/>
      <c r="AB69" s="108"/>
      <c r="AC69" s="108"/>
      <c r="AD69" s="108"/>
      <c r="AE69" s="108"/>
      <c r="AF69" s="109"/>
      <c r="AG69" s="8"/>
      <c r="AH69" s="8"/>
      <c r="AI69" s="8"/>
      <c r="AJ69" s="8"/>
      <c r="AK69" s="8"/>
      <c r="AL69" s="8"/>
      <c r="AM69" s="8"/>
      <c r="AN69" s="9"/>
    </row>
    <row r="70" spans="2:40" ht="22.05" customHeight="1" x14ac:dyDescent="0.25">
      <c r="B70" s="9"/>
      <c r="C70" s="120"/>
      <c r="D70" s="120"/>
      <c r="E70" s="120"/>
      <c r="F70" s="120"/>
      <c r="G70" s="111"/>
      <c r="H70" s="112"/>
      <c r="I70" s="112"/>
      <c r="J70" s="112"/>
      <c r="K70" s="112"/>
      <c r="L70" s="112"/>
      <c r="M70" s="112"/>
      <c r="N70" s="112"/>
      <c r="O70" s="112"/>
      <c r="P70" s="113"/>
      <c r="Q70" s="111"/>
      <c r="R70" s="112"/>
      <c r="S70" s="112"/>
      <c r="T70" s="112"/>
      <c r="U70" s="112"/>
      <c r="V70" s="112"/>
      <c r="W70" s="112"/>
      <c r="X70" s="112"/>
      <c r="Y70" s="112"/>
      <c r="Z70" s="113"/>
      <c r="AA70" s="107"/>
      <c r="AB70" s="108"/>
      <c r="AC70" s="108"/>
      <c r="AD70" s="108"/>
      <c r="AE70" s="108"/>
      <c r="AF70" s="109"/>
      <c r="AG70" s="8"/>
      <c r="AH70" s="8"/>
      <c r="AI70" s="8"/>
      <c r="AJ70" s="8"/>
      <c r="AK70" s="8"/>
      <c r="AL70" s="8"/>
      <c r="AM70" s="8"/>
      <c r="AN70" s="9"/>
    </row>
    <row r="71" spans="2:40" ht="22.05" customHeight="1" x14ac:dyDescent="0.25">
      <c r="B71" s="9"/>
      <c r="C71" s="120"/>
      <c r="D71" s="120"/>
      <c r="E71" s="120"/>
      <c r="F71" s="120"/>
      <c r="G71" s="111"/>
      <c r="H71" s="112"/>
      <c r="I71" s="112"/>
      <c r="J71" s="112"/>
      <c r="K71" s="112"/>
      <c r="L71" s="112"/>
      <c r="M71" s="112"/>
      <c r="N71" s="112"/>
      <c r="O71" s="112"/>
      <c r="P71" s="113"/>
      <c r="Q71" s="111"/>
      <c r="R71" s="112"/>
      <c r="S71" s="112"/>
      <c r="T71" s="112"/>
      <c r="U71" s="112"/>
      <c r="V71" s="112"/>
      <c r="W71" s="112"/>
      <c r="X71" s="112"/>
      <c r="Y71" s="112"/>
      <c r="Z71" s="113"/>
      <c r="AA71" s="107"/>
      <c r="AB71" s="108"/>
      <c r="AC71" s="108"/>
      <c r="AD71" s="108"/>
      <c r="AE71" s="108"/>
      <c r="AF71" s="109"/>
      <c r="AG71" s="8"/>
      <c r="AH71" s="8"/>
      <c r="AI71" s="8"/>
      <c r="AJ71" s="8"/>
      <c r="AK71" s="8"/>
      <c r="AL71" s="8"/>
      <c r="AM71" s="8"/>
      <c r="AN71" s="9"/>
    </row>
    <row r="72" spans="2:40" ht="22.05" customHeight="1" x14ac:dyDescent="0.25">
      <c r="B72" s="9"/>
      <c r="C72" s="120"/>
      <c r="D72" s="120"/>
      <c r="E72" s="120"/>
      <c r="F72" s="120"/>
      <c r="G72" s="111"/>
      <c r="H72" s="112"/>
      <c r="I72" s="112"/>
      <c r="J72" s="112"/>
      <c r="K72" s="112"/>
      <c r="L72" s="112"/>
      <c r="M72" s="112"/>
      <c r="N72" s="112"/>
      <c r="O72" s="112"/>
      <c r="P72" s="113"/>
      <c r="Q72" s="111"/>
      <c r="R72" s="112"/>
      <c r="S72" s="112"/>
      <c r="T72" s="112"/>
      <c r="U72" s="112"/>
      <c r="V72" s="112"/>
      <c r="W72" s="112"/>
      <c r="X72" s="112"/>
      <c r="Y72" s="112"/>
      <c r="Z72" s="113"/>
      <c r="AA72" s="107"/>
      <c r="AB72" s="108"/>
      <c r="AC72" s="108"/>
      <c r="AD72" s="108"/>
      <c r="AE72" s="108"/>
      <c r="AF72" s="109"/>
      <c r="AG72" s="8"/>
      <c r="AH72" s="8"/>
      <c r="AI72" s="8"/>
      <c r="AJ72" s="8"/>
      <c r="AK72" s="8"/>
      <c r="AL72" s="8"/>
      <c r="AM72" s="8"/>
      <c r="AN72" s="9"/>
    </row>
    <row r="73" spans="2:40" ht="18" customHeight="1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</sheetData>
  <sheetProtection algorithmName="SHA-512" hashValue="R1haTyCTjnv19snVkQe+58cuQbocUVj6Y/mMUJ1+keBL8jjcidTrDWb9ZpiwyHxFgbEbFQhSrKMnsyn40dQZ2Q==" saltValue="4dyCfUvBp5Vd0KD93HOy8Q==" spinCount="100000" sheet="1" selectLockedCells="1"/>
  <mergeCells count="303">
    <mergeCell ref="C67:D67"/>
    <mergeCell ref="C69:D69"/>
    <mergeCell ref="AP26:AP28"/>
    <mergeCell ref="AA71:AF71"/>
    <mergeCell ref="C33:E33"/>
    <mergeCell ref="Z33:AA33"/>
    <mergeCell ref="AB33:AM33"/>
    <mergeCell ref="AB34:AM34"/>
    <mergeCell ref="AB28:AM28"/>
    <mergeCell ref="C27:E27"/>
    <mergeCell ref="C28:E28"/>
    <mergeCell ref="W31:X31"/>
    <mergeCell ref="Z29:AA29"/>
    <mergeCell ref="AB32:AM32"/>
    <mergeCell ref="Z34:AA34"/>
    <mergeCell ref="K35:AM35"/>
    <mergeCell ref="K34:V34"/>
    <mergeCell ref="W34:X34"/>
    <mergeCell ref="K33:V33"/>
    <mergeCell ref="W62:X62"/>
    <mergeCell ref="Y62:Z62"/>
    <mergeCell ref="E59:V59"/>
    <mergeCell ref="Y53:Z53"/>
    <mergeCell ref="Y60:Z60"/>
    <mergeCell ref="G68:P68"/>
    <mergeCell ref="E52:V52"/>
    <mergeCell ref="AG62:AM62"/>
    <mergeCell ref="Y52:Z52"/>
    <mergeCell ref="AA60:AF60"/>
    <mergeCell ref="AA56:AF56"/>
    <mergeCell ref="AG56:AM56"/>
    <mergeCell ref="Y58:Z58"/>
    <mergeCell ref="AA54:AF54"/>
    <mergeCell ref="W54:X54"/>
    <mergeCell ref="Y57:Z57"/>
    <mergeCell ref="G65:P65"/>
    <mergeCell ref="Q65:Z65"/>
    <mergeCell ref="E60:V60"/>
    <mergeCell ref="AG63:AM63"/>
    <mergeCell ref="Y61:Z61"/>
    <mergeCell ref="Y59:Z59"/>
    <mergeCell ref="AG61:AM61"/>
    <mergeCell ref="E63:V63"/>
    <mergeCell ref="AA67:AF67"/>
    <mergeCell ref="W63:X63"/>
    <mergeCell ref="AA62:AF62"/>
    <mergeCell ref="Y63:Z63"/>
    <mergeCell ref="W60:X60"/>
    <mergeCell ref="C72:D72"/>
    <mergeCell ref="C70:D70"/>
    <mergeCell ref="G70:P70"/>
    <mergeCell ref="Q70:Z70"/>
    <mergeCell ref="C71:D71"/>
    <mergeCell ref="G71:P71"/>
    <mergeCell ref="E72:F72"/>
    <mergeCell ref="E71:F71"/>
    <mergeCell ref="Q72:Z72"/>
    <mergeCell ref="Q71:Z71"/>
    <mergeCell ref="G72:P72"/>
    <mergeCell ref="E70:F70"/>
    <mergeCell ref="AA70:AF70"/>
    <mergeCell ref="C51:D63"/>
    <mergeCell ref="C68:D68"/>
    <mergeCell ref="E68:F68"/>
    <mergeCell ref="AG58:AM58"/>
    <mergeCell ref="AA72:AF72"/>
    <mergeCell ref="AA61:AF61"/>
    <mergeCell ref="AG52:AM52"/>
    <mergeCell ref="AG53:AM53"/>
    <mergeCell ref="AA59:AF59"/>
    <mergeCell ref="E61:V61"/>
    <mergeCell ref="W61:X61"/>
    <mergeCell ref="E69:F69"/>
    <mergeCell ref="G69:P69"/>
    <mergeCell ref="G67:P67"/>
    <mergeCell ref="Q68:Z68"/>
    <mergeCell ref="E66:F66"/>
    <mergeCell ref="G66:P66"/>
    <mergeCell ref="E62:V62"/>
    <mergeCell ref="G64:AF64"/>
    <mergeCell ref="Q69:Z69"/>
    <mergeCell ref="AA66:AF66"/>
    <mergeCell ref="E67:F67"/>
    <mergeCell ref="Q67:Z67"/>
    <mergeCell ref="C2:AM2"/>
    <mergeCell ref="C3:AM3"/>
    <mergeCell ref="C4:AM4"/>
    <mergeCell ref="C11:I11"/>
    <mergeCell ref="K6:M6"/>
    <mergeCell ref="C5:AM5"/>
    <mergeCell ref="C8:I8"/>
    <mergeCell ref="K8:M8"/>
    <mergeCell ref="K9:M9"/>
    <mergeCell ref="AD6:AM6"/>
    <mergeCell ref="AA6:AC6"/>
    <mergeCell ref="AD8:AM8"/>
    <mergeCell ref="AD9:AM9"/>
    <mergeCell ref="AD10:AM10"/>
    <mergeCell ref="AD11:AM11"/>
    <mergeCell ref="AA11:AC11"/>
    <mergeCell ref="N6:W6"/>
    <mergeCell ref="N8:W8"/>
    <mergeCell ref="N9:W9"/>
    <mergeCell ref="E9:G9"/>
    <mergeCell ref="C10:I10"/>
    <mergeCell ref="N10:W10"/>
    <mergeCell ref="N11:W11"/>
    <mergeCell ref="K10:M10"/>
    <mergeCell ref="K32:V32"/>
    <mergeCell ref="K27:V27"/>
    <mergeCell ref="G27:I27"/>
    <mergeCell ref="Z27:AA27"/>
    <mergeCell ref="K30:AM30"/>
    <mergeCell ref="C35:J35"/>
    <mergeCell ref="G29:I29"/>
    <mergeCell ref="C32:E32"/>
    <mergeCell ref="C29:E29"/>
    <mergeCell ref="G34:I34"/>
    <mergeCell ref="W33:X33"/>
    <mergeCell ref="G32:I32"/>
    <mergeCell ref="C34:E34"/>
    <mergeCell ref="G33:I33"/>
    <mergeCell ref="G28:I28"/>
    <mergeCell ref="AB29:AM29"/>
    <mergeCell ref="Z32:AA32"/>
    <mergeCell ref="Z31:AA31"/>
    <mergeCell ref="AB31:AM31"/>
    <mergeCell ref="W32:X32"/>
    <mergeCell ref="C30:J30"/>
    <mergeCell ref="C31:E31"/>
    <mergeCell ref="G31:I31"/>
    <mergeCell ref="K29:V29"/>
    <mergeCell ref="W28:X28"/>
    <mergeCell ref="W29:X29"/>
    <mergeCell ref="K31:V31"/>
    <mergeCell ref="K28:V28"/>
    <mergeCell ref="G26:I26"/>
    <mergeCell ref="AB23:AM23"/>
    <mergeCell ref="C24:E24"/>
    <mergeCell ref="AB26:AM26"/>
    <mergeCell ref="K26:V26"/>
    <mergeCell ref="K24:V24"/>
    <mergeCell ref="W26:X26"/>
    <mergeCell ref="Z26:AA26"/>
    <mergeCell ref="K25:AM25"/>
    <mergeCell ref="C25:J25"/>
    <mergeCell ref="W24:X24"/>
    <mergeCell ref="C26:E26"/>
    <mergeCell ref="AB27:AM27"/>
    <mergeCell ref="Z28:AA28"/>
    <mergeCell ref="W27:X27"/>
    <mergeCell ref="C20:J20"/>
    <mergeCell ref="K23:V23"/>
    <mergeCell ref="C22:E22"/>
    <mergeCell ref="K21:V21"/>
    <mergeCell ref="K15:M15"/>
    <mergeCell ref="K22:V22"/>
    <mergeCell ref="C23:E23"/>
    <mergeCell ref="C16:J16"/>
    <mergeCell ref="C18:E18"/>
    <mergeCell ref="K20:AM20"/>
    <mergeCell ref="C17:AM17"/>
    <mergeCell ref="Z23:AA23"/>
    <mergeCell ref="G23:I23"/>
    <mergeCell ref="AB18:AC18"/>
    <mergeCell ref="AD16:AM16"/>
    <mergeCell ref="AB22:AM22"/>
    <mergeCell ref="Z21:AA21"/>
    <mergeCell ref="AD15:AM15"/>
    <mergeCell ref="C21:E21"/>
    <mergeCell ref="W22:X22"/>
    <mergeCell ref="Z22:AA22"/>
    <mergeCell ref="L18:T18"/>
    <mergeCell ref="U18:V18"/>
    <mergeCell ref="K16:M16"/>
    <mergeCell ref="N16:W16"/>
    <mergeCell ref="AA16:AC16"/>
    <mergeCell ref="AA12:AC12"/>
    <mergeCell ref="AA13:AC13"/>
    <mergeCell ref="AB24:AM24"/>
    <mergeCell ref="K11:M11"/>
    <mergeCell ref="K14:M14"/>
    <mergeCell ref="K12:M12"/>
    <mergeCell ref="K13:M13"/>
    <mergeCell ref="N12:W12"/>
    <mergeCell ref="N13:W13"/>
    <mergeCell ref="W23:X23"/>
    <mergeCell ref="AD14:AM14"/>
    <mergeCell ref="AB21:AM21"/>
    <mergeCell ref="AA14:AC14"/>
    <mergeCell ref="Z24:AA24"/>
    <mergeCell ref="N14:W14"/>
    <mergeCell ref="W55:X55"/>
    <mergeCell ref="W42:X42"/>
    <mergeCell ref="Z42:AA42"/>
    <mergeCell ref="AH42:AM42"/>
    <mergeCell ref="AH41:AM41"/>
    <mergeCell ref="AG59:AM59"/>
    <mergeCell ref="AG60:AM60"/>
    <mergeCell ref="E57:V57"/>
    <mergeCell ref="W57:X57"/>
    <mergeCell ref="E58:V58"/>
    <mergeCell ref="AA58:AF58"/>
    <mergeCell ref="W52:X52"/>
    <mergeCell ref="Z45:AA45"/>
    <mergeCell ref="E54:V54"/>
    <mergeCell ref="AG50:AM50"/>
    <mergeCell ref="AG54:AM54"/>
    <mergeCell ref="AG55:AM55"/>
    <mergeCell ref="E55:V55"/>
    <mergeCell ref="W56:X56"/>
    <mergeCell ref="Y56:Z56"/>
    <mergeCell ref="AG51:AM51"/>
    <mergeCell ref="Y50:Z50"/>
    <mergeCell ref="W53:X53"/>
    <mergeCell ref="Y55:Z55"/>
    <mergeCell ref="AA68:AF68"/>
    <mergeCell ref="AA69:AF69"/>
    <mergeCell ref="AA65:AF65"/>
    <mergeCell ref="AA63:AF63"/>
    <mergeCell ref="Q66:Z66"/>
    <mergeCell ref="W58:X58"/>
    <mergeCell ref="C45:I45"/>
    <mergeCell ref="J45:Q45"/>
    <mergeCell ref="R45:V45"/>
    <mergeCell ref="C46:AM46"/>
    <mergeCell ref="AA57:AF57"/>
    <mergeCell ref="AG57:AM57"/>
    <mergeCell ref="E56:V56"/>
    <mergeCell ref="C66:D66"/>
    <mergeCell ref="E51:V51"/>
    <mergeCell ref="C50:D50"/>
    <mergeCell ref="W59:X59"/>
    <mergeCell ref="W50:X50"/>
    <mergeCell ref="AA50:AF50"/>
    <mergeCell ref="E53:V53"/>
    <mergeCell ref="AA51:AF51"/>
    <mergeCell ref="AA52:AF52"/>
    <mergeCell ref="AA53:AF53"/>
    <mergeCell ref="AA55:AF55"/>
    <mergeCell ref="E50:V50"/>
    <mergeCell ref="W51:X51"/>
    <mergeCell ref="Y54:Z54"/>
    <mergeCell ref="W45:X45"/>
    <mergeCell ref="C37:E37"/>
    <mergeCell ref="Y51:Z51"/>
    <mergeCell ref="G38:I38"/>
    <mergeCell ref="C38:E38"/>
    <mergeCell ref="Z39:AA39"/>
    <mergeCell ref="B43:AN43"/>
    <mergeCell ref="W41:X41"/>
    <mergeCell ref="Z41:AA41"/>
    <mergeCell ref="K41:P41"/>
    <mergeCell ref="Q41:V41"/>
    <mergeCell ref="AB41:AG41"/>
    <mergeCell ref="K42:P42"/>
    <mergeCell ref="Z38:AA38"/>
    <mergeCell ref="C39:E39"/>
    <mergeCell ref="G39:I39"/>
    <mergeCell ref="W39:X39"/>
    <mergeCell ref="C40:J40"/>
    <mergeCell ref="Z36:AA36"/>
    <mergeCell ref="W37:X37"/>
    <mergeCell ref="AB36:AM36"/>
    <mergeCell ref="K39:V39"/>
    <mergeCell ref="Z37:AA37"/>
    <mergeCell ref="AB39:AM39"/>
    <mergeCell ref="AB38:AM38"/>
    <mergeCell ref="W44:X44"/>
    <mergeCell ref="E48:AM48"/>
    <mergeCell ref="AG45:AM45"/>
    <mergeCell ref="Z44:AA44"/>
    <mergeCell ref="C44:Q44"/>
    <mergeCell ref="R44:V44"/>
    <mergeCell ref="AB42:AG42"/>
    <mergeCell ref="K40:AM40"/>
    <mergeCell ref="Q42:V42"/>
    <mergeCell ref="AB44:AM44"/>
    <mergeCell ref="G37:I37"/>
    <mergeCell ref="AP51:AP52"/>
    <mergeCell ref="AP6:AP7"/>
    <mergeCell ref="AP21:AP22"/>
    <mergeCell ref="AP45:AP46"/>
    <mergeCell ref="C36:E36"/>
    <mergeCell ref="G36:I36"/>
    <mergeCell ref="AB37:AM37"/>
    <mergeCell ref="W38:X38"/>
    <mergeCell ref="K38:V38"/>
    <mergeCell ref="K36:V36"/>
    <mergeCell ref="W36:X36"/>
    <mergeCell ref="K37:V37"/>
    <mergeCell ref="AD12:AM12"/>
    <mergeCell ref="AD13:AM13"/>
    <mergeCell ref="AA15:AC15"/>
    <mergeCell ref="N15:W15"/>
    <mergeCell ref="X8:Z15"/>
    <mergeCell ref="AA9:AC9"/>
    <mergeCell ref="AA10:AC10"/>
    <mergeCell ref="AA8:AC8"/>
    <mergeCell ref="G24:I24"/>
    <mergeCell ref="W21:X21"/>
    <mergeCell ref="G22:I22"/>
    <mergeCell ref="G21:I21"/>
  </mergeCells>
  <phoneticPr fontId="0" type="noConversion"/>
  <conditionalFormatting sqref="C21:E24">
    <cfRule type="containsText" dxfId="8" priority="1" operator="containsText" text="A">
      <formula>NOT(ISERROR(SEARCH("A",C21)))</formula>
    </cfRule>
  </conditionalFormatting>
  <conditionalFormatting sqref="C26:E29 G26:I29 C31:E34 G31:I34 C36:E39 G36:I39 C41:C42 E41:E42 G41:G42 I41:I42">
    <cfRule type="containsText" dxfId="7" priority="5" operator="containsText" text="A">
      <formula>NOT(ISERROR(SEARCH("A",C26)))</formula>
    </cfRule>
    <cfRule type="containsText" dxfId="6" priority="16" stopIfTrue="1" operator="containsText" text="E">
      <formula>NOT(ISERROR(SEARCH("E",C26)))</formula>
    </cfRule>
  </conditionalFormatting>
  <conditionalFormatting sqref="K21:V21 AB22:AM22 K23:V23 AB24:AM24 K26:V26 AB27:AM27 K28:V28 AB29:AM29 K31:V31 AB32:AM32 K33:V33 AB34:AM34 K36:V36 AB37:AM37 K38:V38 AB39:AM39 K41:V41 AB42:AM42">
    <cfRule type="expression" dxfId="5" priority="3">
      <formula>$X$18="x"</formula>
    </cfRule>
  </conditionalFormatting>
  <conditionalFormatting sqref="W45:AA45">
    <cfRule type="expression" dxfId="3" priority="18" stopIfTrue="1">
      <formula>"'Daten und Release Notes'!$C$38=""&lt;&gt;18"""</formula>
    </cfRule>
  </conditionalFormatting>
  <conditionalFormatting sqref="AB21:AM21 K22:V22 AB23:AM23 K24:V24 AB26:AM26 K27:V27 AB28:AM28 K29:V29 AB31:AM31 K32:V32 AB33:AM33 K34:V34 AB36:AM36 K37:V37 AB38:AM38 K39:V39 AB41:AM41 K42:V42">
    <cfRule type="expression" dxfId="1" priority="2">
      <formula>$Z$18="x"</formula>
    </cfRule>
  </conditionalFormatting>
  <pageMargins left="0.33" right="0.25" top="0.32" bottom="0.35" header="0.36" footer="0.49"/>
  <pageSetup paperSize="9" orientation="portrait" horizontalDpi="4294967293" verticalDpi="4294967293" r:id="rId1"/>
  <headerFooter alignWithMargins="0"/>
  <rowBreaks count="1" manualBreakCount="1">
    <brk id="47" min="1" max="39" man="1"/>
  </rowBreaks>
  <ignoredErrors>
    <ignoredError sqref="AB22:AB23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00000000-000E-0000-0000-000003000000}">
            <xm:f>'Daten und Release Notes'!$C$25=18</xm:f>
            <x14:dxf>
              <fill>
                <patternFill>
                  <bgColor rgb="FF92D050"/>
                </patternFill>
              </fill>
            </x14:dxf>
          </x14:cfRule>
          <xm:sqref>W45:AA45</xm:sqref>
        </x14:conditionalFormatting>
        <x14:conditionalFormatting xmlns:xm="http://schemas.microsoft.com/office/excel/2006/main">
          <x14:cfRule type="expression" priority="19" stopIfTrue="1" id="{00000000-000E-0000-0000-000002000000}">
            <xm:f>'Daten und Release Notes'!$C$25=18</xm:f>
            <x14:dxf>
              <fill>
                <patternFill>
                  <bgColor rgb="FF92D050"/>
                </patternFill>
              </fill>
            </x14:dxf>
          </x14:cfRule>
          <xm:sqref>Y45:AA45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2000000}">
          <x14:formula1>
            <xm:f>'Daten und Release Notes'!$E$4:$E$7</xm:f>
          </x14:formula1>
          <xm:sqref>W21:X24 Z21:AA24 W26:X29 Z26:AA29 W31:X34 Z31:AA34 W36:X39 Z36:AA39 Z41:AA42 W41:X42</xm:sqref>
        </x14:dataValidation>
        <x14:dataValidation type="list" allowBlank="1" showInputMessage="1" xr:uid="{00000000-0002-0000-0000-000007000000}">
          <x14:formula1>
            <xm:f>'Daten und Release Notes'!$B$3:$B$20</xm:f>
          </x14:formula1>
          <xm:sqref>E9:G9</xm:sqref>
        </x14:dataValidation>
        <x14:dataValidation type="list" allowBlank="1" showInputMessage="1" showErrorMessage="1" xr:uid="{00000000-0002-0000-0000-000000000000}">
          <x14:formula1>
            <xm:f>'Daten und Release Notes'!$F$3:$F$19</xm:f>
          </x14:formula1>
          <xm:sqref>E52:V63</xm:sqref>
        </x14:dataValidation>
        <x14:dataValidation type="list" allowBlank="1" showInputMessage="1" showErrorMessage="1" xr:uid="{4BD2C5C4-AB91-4AED-8542-FDC6346348BA}">
          <x14:formula1>
            <xm:f>'Daten und Release Notes'!$F$3:$F$22</xm:f>
          </x14:formula1>
          <xm:sqref>G66:Z72 E51:V51</xm:sqref>
        </x14:dataValidation>
        <x14:dataValidation type="list" allowBlank="1" showInputMessage="1" showErrorMessage="1" xr:uid="{00000000-0002-0000-0000-000001000000}">
          <x14:formula1>
            <xm:f>'Daten und Release Notes'!$D$3:$D$10</xm:f>
          </x14:formula1>
          <xm:sqref>C26:E29 C41:C42 E41:E42 C36:E39 C31:E34</xm:sqref>
        </x14:dataValidation>
        <x14:dataValidation type="list" allowBlank="1" showInputMessage="1" showErrorMessage="1" xr:uid="{00000000-0002-0000-0000-000003000000}">
          <x14:formula1>
            <xm:f>'Daten und Release Notes'!$D$11:$D$22</xm:f>
          </x14:formula1>
          <xm:sqref>G31:I34 G41:G42 I41:I42 G36:I39 G27:I29</xm:sqref>
        </x14:dataValidation>
        <x14:dataValidation type="list" allowBlank="1" showInputMessage="1" showErrorMessage="1" xr:uid="{FE967296-BCFE-427D-A6BA-D17FB2606B50}">
          <x14:formula1>
            <xm:f>'Daten und Release Notes'!$D$11:$D$18</xm:f>
          </x14:formula1>
          <xm:sqref>G26:I26</xm:sqref>
        </x14:dataValidation>
        <x14:dataValidation type="list" allowBlank="1" showInputMessage="1" showErrorMessage="1" xr:uid="{064A97D1-1CD2-4B0A-A62A-CA14FC1E9DA6}">
          <x14:formula1>
            <xm:f>'Daten und Release Notes'!$F$3:$F$10</xm:f>
          </x14:formula1>
          <xm:sqref>N16:W16</xm:sqref>
        </x14:dataValidation>
        <x14:dataValidation type="list" allowBlank="1" showInputMessage="1" showErrorMessage="1" xr:uid="{933EC9A0-625B-4A10-9669-1EF9ADC861B1}">
          <x14:formula1>
            <xm:f>'Daten und Release Notes'!$F$12:$F$19</xm:f>
          </x14:formula1>
          <xm:sqref>AD16:AM16</xm:sqref>
        </x14:dataValidation>
        <x14:dataValidation type="list" allowBlank="1" showInputMessage="1" xr:uid="{00000000-0002-0000-0000-000006000000}">
          <x14:formula1>
            <xm:f>'Daten und Release Notes'!$C$3:$C$22</xm:f>
          </x14:formula1>
          <xm:sqref>AD6:AM6 N6:W6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8135-4742-4E01-87DE-C6D21F97DE33}">
  <sheetPr codeName="Tabelle2"/>
  <dimension ref="B2:G44"/>
  <sheetViews>
    <sheetView workbookViewId="0">
      <selection activeCell="F19" sqref="F19"/>
    </sheetView>
  </sheetViews>
  <sheetFormatPr baseColWidth="10" defaultRowHeight="13.2" x14ac:dyDescent="0.25"/>
  <cols>
    <col min="1" max="1" width="3.88671875" customWidth="1"/>
    <col min="3" max="3" width="24.33203125" customWidth="1"/>
    <col min="5" max="5" width="12.5546875" customWidth="1"/>
    <col min="6" max="6" width="14.88671875" customWidth="1"/>
    <col min="7" max="7" width="11.5546875" style="45"/>
  </cols>
  <sheetData>
    <row r="2" spans="2:7" ht="13.8" thickBot="1" x14ac:dyDescent="0.3">
      <c r="B2" s="11" t="s">
        <v>31</v>
      </c>
      <c r="C2" s="11" t="s">
        <v>32</v>
      </c>
      <c r="D2" s="11" t="s">
        <v>33</v>
      </c>
      <c r="E2" s="11" t="s">
        <v>14</v>
      </c>
      <c r="F2" s="11" t="s">
        <v>66</v>
      </c>
    </row>
    <row r="3" spans="2:7" ht="15" x14ac:dyDescent="0.25">
      <c r="B3" s="35">
        <v>1</v>
      </c>
      <c r="C3" s="35" t="s">
        <v>51</v>
      </c>
      <c r="D3" s="35" t="s">
        <v>5</v>
      </c>
      <c r="E3" s="39"/>
      <c r="F3" s="42" t="str">
        <f>'Spielbericht-RHL'!N8</f>
        <v xml:space="preserve"> </v>
      </c>
      <c r="G3" s="46"/>
    </row>
    <row r="4" spans="2:7" ht="15.6" thickBot="1" x14ac:dyDescent="0.3">
      <c r="B4" s="36">
        <v>2</v>
      </c>
      <c r="C4" s="36" t="s">
        <v>37</v>
      </c>
      <c r="D4" s="36" t="s">
        <v>6</v>
      </c>
      <c r="E4" s="40">
        <v>0</v>
      </c>
      <c r="F4" s="43" t="str">
        <f>'Spielbericht-RHL'!N9</f>
        <v xml:space="preserve"> </v>
      </c>
      <c r="G4" s="47"/>
    </row>
    <row r="5" spans="2:7" ht="15" x14ac:dyDescent="0.25">
      <c r="B5" s="36">
        <v>3</v>
      </c>
      <c r="C5" s="36" t="s">
        <v>61</v>
      </c>
      <c r="D5" s="36" t="s">
        <v>7</v>
      </c>
      <c r="E5" s="40">
        <v>1</v>
      </c>
      <c r="F5" s="43" t="str">
        <f>'Spielbericht-RHL'!N10</f>
        <v xml:space="preserve"> </v>
      </c>
      <c r="G5" s="46"/>
    </row>
    <row r="6" spans="2:7" ht="15.6" thickBot="1" x14ac:dyDescent="0.3">
      <c r="B6" s="36">
        <v>4</v>
      </c>
      <c r="C6" s="36" t="s">
        <v>69</v>
      </c>
      <c r="D6" s="36" t="s">
        <v>8</v>
      </c>
      <c r="E6" s="40">
        <v>2</v>
      </c>
      <c r="F6" s="43" t="str">
        <f>'Spielbericht-RHL'!N11</f>
        <v xml:space="preserve"> </v>
      </c>
      <c r="G6" s="48"/>
    </row>
    <row r="7" spans="2:7" ht="15.6" thickBot="1" x14ac:dyDescent="0.3">
      <c r="B7" s="36">
        <v>5</v>
      </c>
      <c r="C7" s="36" t="s">
        <v>70</v>
      </c>
      <c r="D7" s="36" t="s">
        <v>9</v>
      </c>
      <c r="E7" s="41">
        <v>3</v>
      </c>
      <c r="F7" s="43" t="str">
        <f>'Spielbericht-RHL'!N12</f>
        <v xml:space="preserve"> </v>
      </c>
      <c r="G7" s="46"/>
    </row>
    <row r="8" spans="2:7" ht="15.6" thickBot="1" x14ac:dyDescent="0.3">
      <c r="B8" s="36">
        <v>6</v>
      </c>
      <c r="C8" s="36" t="s">
        <v>71</v>
      </c>
      <c r="D8" s="36" t="s">
        <v>10</v>
      </c>
      <c r="E8" s="12"/>
      <c r="F8" s="43" t="str">
        <f>'Spielbericht-RHL'!N13</f>
        <v xml:space="preserve"> </v>
      </c>
      <c r="G8" s="47"/>
    </row>
    <row r="9" spans="2:7" ht="15" x14ac:dyDescent="0.25">
      <c r="B9" s="36">
        <v>7</v>
      </c>
      <c r="C9" s="36" t="s">
        <v>84</v>
      </c>
      <c r="D9" s="36" t="s">
        <v>11</v>
      </c>
      <c r="E9" s="12"/>
      <c r="F9" s="43" t="str">
        <f>'Spielbericht-RHL'!N14</f>
        <v xml:space="preserve"> </v>
      </c>
      <c r="G9" s="46"/>
    </row>
    <row r="10" spans="2:7" ht="15.6" thickBot="1" x14ac:dyDescent="0.3">
      <c r="B10" s="36">
        <v>8</v>
      </c>
      <c r="C10" s="36" t="s">
        <v>56</v>
      </c>
      <c r="D10" s="36" t="s">
        <v>12</v>
      </c>
      <c r="E10" s="12"/>
      <c r="F10" s="43" t="str">
        <f>'Spielbericht-RHL'!N15</f>
        <v xml:space="preserve"> </v>
      </c>
      <c r="G10" s="47"/>
    </row>
    <row r="11" spans="2:7" ht="15" x14ac:dyDescent="0.25">
      <c r="B11" s="36">
        <v>9</v>
      </c>
      <c r="C11" s="36" t="s">
        <v>57</v>
      </c>
      <c r="D11" s="36" t="s">
        <v>15</v>
      </c>
      <c r="E11" s="12"/>
      <c r="F11" s="43"/>
      <c r="G11" s="46"/>
    </row>
    <row r="12" spans="2:7" ht="15.6" thickBot="1" x14ac:dyDescent="0.3">
      <c r="B12" s="36">
        <v>10</v>
      </c>
      <c r="C12" s="36" t="s">
        <v>58</v>
      </c>
      <c r="D12" s="36" t="s">
        <v>16</v>
      </c>
      <c r="E12" s="12"/>
      <c r="F12" s="43" t="str">
        <f>'Spielbericht-RHL'!AD8</f>
        <v xml:space="preserve"> </v>
      </c>
      <c r="G12" s="47"/>
    </row>
    <row r="13" spans="2:7" ht="15" x14ac:dyDescent="0.25">
      <c r="B13" s="36">
        <v>11</v>
      </c>
      <c r="C13" s="36" t="s">
        <v>85</v>
      </c>
      <c r="D13" s="36" t="s">
        <v>17</v>
      </c>
      <c r="E13" s="12"/>
      <c r="F13" s="43" t="str">
        <f>'Spielbericht-RHL'!AD9</f>
        <v xml:space="preserve"> </v>
      </c>
      <c r="G13" s="46"/>
    </row>
    <row r="14" spans="2:7" ht="15.6" thickBot="1" x14ac:dyDescent="0.3">
      <c r="B14" s="36">
        <v>12</v>
      </c>
      <c r="C14" s="36" t="s">
        <v>53</v>
      </c>
      <c r="D14" s="36" t="s">
        <v>18</v>
      </c>
      <c r="E14" s="12"/>
      <c r="F14" s="43" t="str">
        <f>'Spielbericht-RHL'!AD10</f>
        <v xml:space="preserve"> </v>
      </c>
      <c r="G14" s="47"/>
    </row>
    <row r="15" spans="2:7" ht="15" x14ac:dyDescent="0.25">
      <c r="B15" s="36">
        <v>13</v>
      </c>
      <c r="C15" s="36" t="s">
        <v>41</v>
      </c>
      <c r="D15" s="36" t="s">
        <v>27</v>
      </c>
      <c r="E15" s="12"/>
      <c r="F15" s="43" t="str">
        <f>'Spielbericht-RHL'!AD11</f>
        <v xml:space="preserve"> </v>
      </c>
      <c r="G15" s="46"/>
    </row>
    <row r="16" spans="2:7" ht="15.6" thickBot="1" x14ac:dyDescent="0.3">
      <c r="B16" s="36">
        <v>14</v>
      </c>
      <c r="C16" s="36" t="s">
        <v>42</v>
      </c>
      <c r="D16" s="36" t="s">
        <v>28</v>
      </c>
      <c r="E16" s="12"/>
      <c r="F16" s="43" t="str">
        <f>'Spielbericht-RHL'!AD12</f>
        <v xml:space="preserve"> </v>
      </c>
      <c r="G16" s="47"/>
    </row>
    <row r="17" spans="2:7" ht="15" x14ac:dyDescent="0.25">
      <c r="B17" s="36">
        <v>15</v>
      </c>
      <c r="C17" s="36" t="s">
        <v>86</v>
      </c>
      <c r="D17" s="36" t="s">
        <v>29</v>
      </c>
      <c r="E17" s="12"/>
      <c r="F17" s="43" t="str">
        <f>'Spielbericht-RHL'!AD13</f>
        <v xml:space="preserve"> </v>
      </c>
      <c r="G17" s="46"/>
    </row>
    <row r="18" spans="2:7" ht="15.6" thickBot="1" x14ac:dyDescent="0.3">
      <c r="B18" s="36">
        <v>16</v>
      </c>
      <c r="C18" s="36" t="s">
        <v>87</v>
      </c>
      <c r="D18" s="36" t="s">
        <v>30</v>
      </c>
      <c r="E18" s="12"/>
      <c r="F18" s="43" t="str">
        <f>'Spielbericht-RHL'!AD14</f>
        <v xml:space="preserve"> </v>
      </c>
      <c r="G18" s="47"/>
    </row>
    <row r="19" spans="2:7" ht="15" x14ac:dyDescent="0.25">
      <c r="B19" s="36">
        <v>17</v>
      </c>
      <c r="C19" s="36" t="s">
        <v>88</v>
      </c>
      <c r="E19" s="12"/>
      <c r="F19" s="43" t="str">
        <f>'Spielbericht-RHL'!AD15</f>
        <v xml:space="preserve"> </v>
      </c>
    </row>
    <row r="20" spans="2:7" ht="15" x14ac:dyDescent="0.25">
      <c r="B20" s="36">
        <v>18</v>
      </c>
      <c r="C20" s="36" t="s">
        <v>89</v>
      </c>
      <c r="E20" s="12"/>
      <c r="F20" s="43"/>
    </row>
    <row r="21" spans="2:7" ht="15" x14ac:dyDescent="0.25">
      <c r="B21" s="36"/>
      <c r="C21" s="36" t="s">
        <v>90</v>
      </c>
      <c r="E21" s="12"/>
      <c r="F21" s="43"/>
    </row>
    <row r="22" spans="2:7" ht="15.6" thickBot="1" x14ac:dyDescent="0.3">
      <c r="B22" s="36"/>
      <c r="C22" s="37" t="s">
        <v>63</v>
      </c>
      <c r="D22" s="38"/>
      <c r="E22" s="31"/>
      <c r="F22" s="44"/>
    </row>
    <row r="23" spans="2:7" ht="15" x14ac:dyDescent="0.25">
      <c r="B23" s="31"/>
      <c r="C23" s="31"/>
      <c r="D23" s="31"/>
      <c r="E23" s="31"/>
    </row>
    <row r="24" spans="2:7" ht="15" x14ac:dyDescent="0.25">
      <c r="B24" s="33" t="s">
        <v>65</v>
      </c>
      <c r="C24" s="26">
        <f>'Spielbericht-RHL'!W45 + 'Spielbericht-RHL'!Z45</f>
        <v>0</v>
      </c>
      <c r="D24" s="31"/>
      <c r="E24" s="31"/>
    </row>
    <row r="25" spans="2:7" ht="15" x14ac:dyDescent="0.25">
      <c r="B25" s="32" t="s">
        <v>47</v>
      </c>
      <c r="C25" s="26">
        <f>C24</f>
        <v>0</v>
      </c>
      <c r="D25" s="31"/>
    </row>
    <row r="26" spans="2:7" ht="15" x14ac:dyDescent="0.25">
      <c r="B26" s="31"/>
      <c r="C26" s="31"/>
      <c r="D26" s="31"/>
      <c r="E26" s="31"/>
    </row>
    <row r="27" spans="2:7" ht="15" x14ac:dyDescent="0.25">
      <c r="B27" s="6" t="s">
        <v>38</v>
      </c>
      <c r="C27" s="6"/>
      <c r="D27" s="6"/>
      <c r="E27" s="6"/>
    </row>
    <row r="28" spans="2:7" x14ac:dyDescent="0.25">
      <c r="B28" s="29">
        <v>41286</v>
      </c>
      <c r="C28" s="177" t="s">
        <v>39</v>
      </c>
      <c r="D28" s="177"/>
      <c r="E28" s="177"/>
    </row>
    <row r="29" spans="2:7" x14ac:dyDescent="0.25">
      <c r="B29" s="29">
        <v>41343</v>
      </c>
      <c r="C29" s="177" t="s">
        <v>40</v>
      </c>
      <c r="D29" s="177"/>
      <c r="E29" s="177"/>
    </row>
    <row r="30" spans="2:7" x14ac:dyDescent="0.25">
      <c r="B30" s="29">
        <v>42584</v>
      </c>
      <c r="C30" s="177" t="s">
        <v>48</v>
      </c>
      <c r="D30" s="177"/>
      <c r="E30" s="177"/>
    </row>
    <row r="31" spans="2:7" x14ac:dyDescent="0.25">
      <c r="B31" s="29">
        <v>42601</v>
      </c>
      <c r="C31" s="177" t="s">
        <v>49</v>
      </c>
      <c r="D31" s="177"/>
      <c r="E31" s="177"/>
    </row>
    <row r="32" spans="2:7" x14ac:dyDescent="0.25">
      <c r="B32" s="29">
        <v>42957</v>
      </c>
      <c r="C32" s="177" t="s">
        <v>52</v>
      </c>
      <c r="D32" s="177"/>
      <c r="E32" s="177"/>
    </row>
    <row r="33" spans="2:5" x14ac:dyDescent="0.25">
      <c r="B33" s="29">
        <v>43319</v>
      </c>
      <c r="C33" s="177" t="s">
        <v>59</v>
      </c>
      <c r="D33" s="177"/>
      <c r="E33" s="177"/>
    </row>
    <row r="34" spans="2:5" x14ac:dyDescent="0.25">
      <c r="B34" s="29">
        <v>44059</v>
      </c>
      <c r="C34" s="177" t="s">
        <v>60</v>
      </c>
      <c r="D34" s="177"/>
      <c r="E34" s="177"/>
    </row>
    <row r="35" spans="2:5" x14ac:dyDescent="0.25">
      <c r="B35" s="29">
        <v>44426</v>
      </c>
      <c r="C35" s="177" t="s">
        <v>62</v>
      </c>
      <c r="D35" s="177"/>
      <c r="E35" s="177"/>
    </row>
    <row r="36" spans="2:5" x14ac:dyDescent="0.25">
      <c r="B36" s="29">
        <v>44664</v>
      </c>
      <c r="C36" s="177" t="s">
        <v>64</v>
      </c>
      <c r="D36" s="177"/>
      <c r="E36" s="177"/>
    </row>
    <row r="37" spans="2:5" x14ac:dyDescent="0.25">
      <c r="B37" s="29">
        <v>44763</v>
      </c>
      <c r="C37" s="177" t="s">
        <v>72</v>
      </c>
      <c r="D37" s="177"/>
      <c r="E37" s="177"/>
    </row>
    <row r="38" spans="2:5" x14ac:dyDescent="0.25">
      <c r="B38" s="29">
        <v>44831</v>
      </c>
      <c r="C38" s="177" t="s">
        <v>82</v>
      </c>
      <c r="D38" s="177"/>
      <c r="E38" s="177"/>
    </row>
    <row r="39" spans="2:5" x14ac:dyDescent="0.25">
      <c r="B39" s="29"/>
      <c r="C39" s="177" t="s">
        <v>83</v>
      </c>
      <c r="D39" s="177"/>
      <c r="E39" s="177"/>
    </row>
    <row r="40" spans="2:5" x14ac:dyDescent="0.25">
      <c r="B40" s="29">
        <v>45136</v>
      </c>
      <c r="C40" s="177" t="s">
        <v>60</v>
      </c>
      <c r="D40" s="177"/>
      <c r="E40" s="177"/>
    </row>
    <row r="41" spans="2:5" x14ac:dyDescent="0.25">
      <c r="B41" s="29"/>
      <c r="C41" s="177"/>
      <c r="D41" s="177"/>
      <c r="E41" s="177"/>
    </row>
    <row r="42" spans="2:5" x14ac:dyDescent="0.25">
      <c r="B42" s="29"/>
      <c r="C42" s="177"/>
      <c r="D42" s="177"/>
      <c r="E42" s="177"/>
    </row>
    <row r="43" spans="2:5" x14ac:dyDescent="0.25">
      <c r="B43" s="29"/>
      <c r="C43" s="177"/>
      <c r="D43" s="177"/>
      <c r="E43" s="177"/>
    </row>
    <row r="44" spans="2:5" x14ac:dyDescent="0.25">
      <c r="B44" s="29"/>
      <c r="C44" s="177"/>
      <c r="D44" s="177"/>
      <c r="E44" s="177"/>
    </row>
  </sheetData>
  <mergeCells count="17">
    <mergeCell ref="C40:E40"/>
    <mergeCell ref="C41:E41"/>
    <mergeCell ref="C42:E42"/>
    <mergeCell ref="C43:E43"/>
    <mergeCell ref="C44:E44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</mergeCells>
  <conditionalFormatting sqref="C24:C25">
    <cfRule type="cellIs" dxfId="0" priority="1" stopIfTrue="1" operator="equal">
      <formula>18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Spielbericht-RHL</vt:lpstr>
      <vt:lpstr>Daten und Release Notes</vt:lpstr>
      <vt:lpstr>'Spielbericht-RHL'!Druckbereich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Rhein-Hunsrück-Liga Spielbericht</dc:title>
  <dc:creator>Martin Lehmann</dc:creator>
  <cp:lastModifiedBy>Martin Lehmann</cp:lastModifiedBy>
  <cp:lastPrinted>2022-11-14T17:59:40Z</cp:lastPrinted>
  <dcterms:created xsi:type="dcterms:W3CDTF">2003-09-14T09:02:32Z</dcterms:created>
  <dcterms:modified xsi:type="dcterms:W3CDTF">2023-07-29T13:12:47Z</dcterms:modified>
</cp:coreProperties>
</file>